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kesley\Downloads\"/>
    </mc:Choice>
  </mc:AlternateContent>
  <xr:revisionPtr revIDLastSave="0" documentId="8_{10081B37-BEA3-4457-941F-425A3B930CA6}" xr6:coauthVersionLast="47" xr6:coauthVersionMax="47" xr10:uidLastSave="{00000000-0000-0000-0000-000000000000}"/>
  <bookViews>
    <workbookView xWindow="6060" yWindow="3015" windowWidth="21600" windowHeight="123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J6" i="1"/>
  <c r="K6" i="1"/>
  <c r="N6" i="1" s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M9" i="1" s="1"/>
  <c r="K9" i="1"/>
  <c r="L9" i="1"/>
  <c r="N9" i="1"/>
  <c r="H10" i="1"/>
  <c r="I10" i="1"/>
  <c r="J10" i="1"/>
  <c r="K10" i="1"/>
  <c r="N10" i="1" s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M13" i="1" s="1"/>
  <c r="K13" i="1"/>
  <c r="L13" i="1"/>
  <c r="N13" i="1"/>
  <c r="H14" i="1"/>
  <c r="I14" i="1"/>
  <c r="J14" i="1"/>
  <c r="K14" i="1"/>
  <c r="N14" i="1" s="1"/>
  <c r="L14" i="1"/>
  <c r="H17" i="1"/>
  <c r="I17" i="1"/>
  <c r="J17" i="1"/>
  <c r="M17" i="1" s="1"/>
  <c r="K17" i="1"/>
  <c r="L17" i="1"/>
  <c r="H18" i="1"/>
  <c r="I18" i="1"/>
  <c r="J18" i="1"/>
  <c r="K18" i="1"/>
  <c r="N18" i="1" s="1"/>
  <c r="L18" i="1"/>
  <c r="H19" i="1"/>
  <c r="I19" i="1"/>
  <c r="J19" i="1"/>
  <c r="K19" i="1"/>
  <c r="L19" i="1"/>
  <c r="H20" i="1"/>
  <c r="I20" i="1"/>
  <c r="J20" i="1"/>
  <c r="K20" i="1"/>
  <c r="L20" i="1"/>
  <c r="H21" i="1"/>
  <c r="I21" i="1"/>
  <c r="J21" i="1"/>
  <c r="M21" i="1" s="1"/>
  <c r="K21" i="1"/>
  <c r="L21" i="1"/>
  <c r="N21" i="1"/>
  <c r="H22" i="1"/>
  <c r="I22" i="1"/>
  <c r="J22" i="1"/>
  <c r="K22" i="1"/>
  <c r="N22" i="1" s="1"/>
  <c r="L22" i="1"/>
  <c r="H23" i="1"/>
  <c r="I23" i="1"/>
  <c r="J23" i="1"/>
  <c r="K23" i="1"/>
  <c r="L23" i="1"/>
  <c r="H24" i="1"/>
  <c r="I24" i="1"/>
  <c r="J24" i="1"/>
  <c r="K24" i="1"/>
  <c r="L24" i="1"/>
  <c r="H25" i="1"/>
  <c r="I25" i="1"/>
  <c r="J25" i="1"/>
  <c r="M25" i="1" s="1"/>
  <c r="K25" i="1"/>
  <c r="L25" i="1"/>
  <c r="N25" i="1"/>
  <c r="H26" i="1"/>
  <c r="I26" i="1"/>
  <c r="J26" i="1"/>
  <c r="K26" i="1"/>
  <c r="N26" i="1" s="1"/>
  <c r="L26" i="1"/>
  <c r="H27" i="1"/>
  <c r="I27" i="1"/>
  <c r="J27" i="1"/>
  <c r="K27" i="1"/>
  <c r="L27" i="1"/>
  <c r="H28" i="1"/>
  <c r="I28" i="1"/>
  <c r="J28" i="1"/>
  <c r="K28" i="1"/>
  <c r="L28" i="1"/>
  <c r="H29" i="1"/>
  <c r="I29" i="1"/>
  <c r="J29" i="1"/>
  <c r="M29" i="1" s="1"/>
  <c r="K29" i="1"/>
  <c r="L29" i="1"/>
  <c r="N29" i="1"/>
  <c r="H30" i="1"/>
  <c r="I30" i="1"/>
  <c r="J30" i="1"/>
  <c r="K30" i="1"/>
  <c r="N30" i="1" s="1"/>
  <c r="L30" i="1"/>
  <c r="H31" i="1"/>
  <c r="I31" i="1"/>
  <c r="J31" i="1"/>
  <c r="K31" i="1"/>
  <c r="L31" i="1"/>
  <c r="H32" i="1"/>
  <c r="I32" i="1"/>
  <c r="J32" i="1"/>
  <c r="K32" i="1"/>
  <c r="L32" i="1"/>
  <c r="H33" i="1"/>
  <c r="I33" i="1"/>
  <c r="J33" i="1"/>
  <c r="M33" i="1" s="1"/>
  <c r="K33" i="1"/>
  <c r="L33" i="1"/>
  <c r="H34" i="1"/>
  <c r="I34" i="1"/>
  <c r="J34" i="1"/>
  <c r="K34" i="1"/>
  <c r="N34" i="1" s="1"/>
  <c r="L34" i="1"/>
  <c r="H35" i="1"/>
  <c r="I35" i="1"/>
  <c r="J35" i="1"/>
  <c r="K35" i="1"/>
  <c r="L35" i="1"/>
  <c r="H36" i="1"/>
  <c r="I36" i="1"/>
  <c r="J36" i="1"/>
  <c r="K36" i="1"/>
  <c r="L36" i="1"/>
  <c r="H37" i="1"/>
  <c r="I37" i="1"/>
  <c r="J37" i="1"/>
  <c r="M37" i="1" s="1"/>
  <c r="K37" i="1"/>
  <c r="L37" i="1"/>
  <c r="N37" i="1"/>
  <c r="H38" i="1"/>
  <c r="I38" i="1"/>
  <c r="J38" i="1"/>
  <c r="K38" i="1"/>
  <c r="N38" i="1" s="1"/>
  <c r="L38" i="1"/>
  <c r="H39" i="1"/>
  <c r="I39" i="1"/>
  <c r="J39" i="1"/>
  <c r="K39" i="1"/>
  <c r="L39" i="1"/>
  <c r="H40" i="1"/>
  <c r="I40" i="1"/>
  <c r="J40" i="1"/>
  <c r="K40" i="1"/>
  <c r="L40" i="1"/>
  <c r="H41" i="1"/>
  <c r="I41" i="1"/>
  <c r="J41" i="1"/>
  <c r="M41" i="1" s="1"/>
  <c r="K41" i="1"/>
  <c r="L41" i="1"/>
  <c r="N41" i="1"/>
  <c r="H42" i="1"/>
  <c r="I42" i="1"/>
  <c r="J42" i="1"/>
  <c r="K42" i="1"/>
  <c r="N42" i="1" s="1"/>
  <c r="L42" i="1"/>
  <c r="H43" i="1"/>
  <c r="I43" i="1"/>
  <c r="J43" i="1"/>
  <c r="K43" i="1"/>
  <c r="L43" i="1"/>
  <c r="H44" i="1"/>
  <c r="I44" i="1"/>
  <c r="J44" i="1"/>
  <c r="K44" i="1"/>
  <c r="L44" i="1"/>
  <c r="H45" i="1"/>
  <c r="I45" i="1"/>
  <c r="J45" i="1"/>
  <c r="M45" i="1" s="1"/>
  <c r="K45" i="1"/>
  <c r="L45" i="1"/>
  <c r="N45" i="1"/>
  <c r="H46" i="1"/>
  <c r="I46" i="1"/>
  <c r="J46" i="1"/>
  <c r="K46" i="1"/>
  <c r="N46" i="1" s="1"/>
  <c r="L46" i="1"/>
  <c r="H47" i="1"/>
  <c r="I47" i="1"/>
  <c r="J47" i="1"/>
  <c r="K47" i="1"/>
  <c r="L47" i="1"/>
  <c r="H48" i="1"/>
  <c r="I48" i="1"/>
  <c r="J48" i="1"/>
  <c r="K48" i="1"/>
  <c r="L48" i="1"/>
  <c r="H49" i="1"/>
  <c r="I49" i="1"/>
  <c r="J49" i="1"/>
  <c r="M49" i="1" s="1"/>
  <c r="K49" i="1"/>
  <c r="L49" i="1"/>
  <c r="H50" i="1"/>
  <c r="I50" i="1"/>
  <c r="J50" i="1"/>
  <c r="K50" i="1"/>
  <c r="N50" i="1" s="1"/>
  <c r="L50" i="1"/>
  <c r="H51" i="1"/>
  <c r="I51" i="1"/>
  <c r="J51" i="1"/>
  <c r="K51" i="1"/>
  <c r="L51" i="1"/>
  <c r="H52" i="1"/>
  <c r="I52" i="1"/>
  <c r="J52" i="1"/>
  <c r="K52" i="1"/>
  <c r="L52" i="1"/>
  <c r="H53" i="1"/>
  <c r="I53" i="1"/>
  <c r="J53" i="1"/>
  <c r="M53" i="1" s="1"/>
  <c r="K53" i="1"/>
  <c r="L53" i="1"/>
  <c r="N53" i="1"/>
  <c r="H54" i="1"/>
  <c r="I54" i="1"/>
  <c r="J54" i="1"/>
  <c r="K54" i="1"/>
  <c r="N54" i="1" s="1"/>
  <c r="L54" i="1"/>
  <c r="H55" i="1"/>
  <c r="I55" i="1"/>
  <c r="J55" i="1"/>
  <c r="K55" i="1"/>
  <c r="L55" i="1"/>
  <c r="H56" i="1"/>
  <c r="I56" i="1"/>
  <c r="J56" i="1"/>
  <c r="K56" i="1"/>
  <c r="L56" i="1"/>
  <c r="H57" i="1"/>
  <c r="I57" i="1"/>
  <c r="J57" i="1"/>
  <c r="M57" i="1" s="1"/>
  <c r="K57" i="1"/>
  <c r="L57" i="1"/>
  <c r="N57" i="1"/>
  <c r="H58" i="1"/>
  <c r="I58" i="1"/>
  <c r="J58" i="1"/>
  <c r="N58" i="1" s="1"/>
  <c r="K58" i="1"/>
  <c r="L58" i="1"/>
  <c r="H59" i="1"/>
  <c r="I59" i="1"/>
  <c r="J59" i="1"/>
  <c r="K59" i="1"/>
  <c r="L59" i="1"/>
  <c r="H60" i="1"/>
  <c r="I60" i="1"/>
  <c r="J60" i="1"/>
  <c r="K60" i="1"/>
  <c r="L60" i="1"/>
  <c r="H61" i="1"/>
  <c r="I61" i="1"/>
  <c r="J61" i="1"/>
  <c r="M61" i="1" s="1"/>
  <c r="K61" i="1"/>
  <c r="L61" i="1"/>
  <c r="N61" i="1"/>
  <c r="H62" i="1"/>
  <c r="I62" i="1"/>
  <c r="J62" i="1"/>
  <c r="N62" i="1" s="1"/>
  <c r="K62" i="1"/>
  <c r="L62" i="1"/>
  <c r="H63" i="1"/>
  <c r="I63" i="1"/>
  <c r="J63" i="1"/>
  <c r="K63" i="1"/>
  <c r="L63" i="1"/>
  <c r="H64" i="1"/>
  <c r="I64" i="1"/>
  <c r="J64" i="1"/>
  <c r="K64" i="1"/>
  <c r="L64" i="1"/>
  <c r="H65" i="1"/>
  <c r="I65" i="1"/>
  <c r="J65" i="1"/>
  <c r="M65" i="1" s="1"/>
  <c r="K65" i="1"/>
  <c r="L65" i="1"/>
  <c r="H66" i="1"/>
  <c r="I66" i="1"/>
  <c r="J66" i="1"/>
  <c r="N66" i="1" s="1"/>
  <c r="K66" i="1"/>
  <c r="L66" i="1"/>
  <c r="H67" i="1"/>
  <c r="I67" i="1"/>
  <c r="J67" i="1"/>
  <c r="K67" i="1"/>
  <c r="L67" i="1"/>
  <c r="H68" i="1"/>
  <c r="I68" i="1"/>
  <c r="J68" i="1"/>
  <c r="K68" i="1"/>
  <c r="L68" i="1"/>
  <c r="H69" i="1"/>
  <c r="I69" i="1"/>
  <c r="J69" i="1"/>
  <c r="M69" i="1" s="1"/>
  <c r="K69" i="1"/>
  <c r="L69" i="1"/>
  <c r="N69" i="1"/>
  <c r="H70" i="1"/>
  <c r="I70" i="1"/>
  <c r="J70" i="1"/>
  <c r="K70" i="1"/>
  <c r="L70" i="1"/>
  <c r="H71" i="1"/>
  <c r="I71" i="1"/>
  <c r="J71" i="1"/>
  <c r="K71" i="1"/>
  <c r="L71" i="1"/>
  <c r="H72" i="1"/>
  <c r="I72" i="1"/>
  <c r="J72" i="1"/>
  <c r="K72" i="1"/>
  <c r="L72" i="1"/>
  <c r="H73" i="1"/>
  <c r="I73" i="1"/>
  <c r="J73" i="1"/>
  <c r="M73" i="1" s="1"/>
  <c r="K73" i="1"/>
  <c r="L73" i="1"/>
  <c r="N73" i="1"/>
  <c r="H74" i="1"/>
  <c r="I74" i="1"/>
  <c r="J74" i="1"/>
  <c r="N74" i="1" s="1"/>
  <c r="K74" i="1"/>
  <c r="L74" i="1"/>
  <c r="H75" i="1"/>
  <c r="I75" i="1"/>
  <c r="J75" i="1"/>
  <c r="K75" i="1"/>
  <c r="L75" i="1"/>
  <c r="H76" i="1"/>
  <c r="I76" i="1"/>
  <c r="J76" i="1"/>
  <c r="K76" i="1"/>
  <c r="L76" i="1"/>
  <c r="H77" i="1"/>
  <c r="I77" i="1"/>
  <c r="J77" i="1"/>
  <c r="M77" i="1" s="1"/>
  <c r="K77" i="1"/>
  <c r="L77" i="1"/>
  <c r="N77" i="1"/>
  <c r="H78" i="1"/>
  <c r="I78" i="1"/>
  <c r="J78" i="1"/>
  <c r="K78" i="1"/>
  <c r="L78" i="1"/>
  <c r="H79" i="1"/>
  <c r="I79" i="1"/>
  <c r="J79" i="1"/>
  <c r="K79" i="1"/>
  <c r="L79" i="1"/>
  <c r="H80" i="1"/>
  <c r="I80" i="1"/>
  <c r="J80" i="1"/>
  <c r="K80" i="1"/>
  <c r="L80" i="1"/>
  <c r="H81" i="1"/>
  <c r="I81" i="1"/>
  <c r="J81" i="1"/>
  <c r="M81" i="1" s="1"/>
  <c r="K81" i="1"/>
  <c r="L81" i="1"/>
  <c r="H82" i="1"/>
  <c r="I82" i="1"/>
  <c r="J82" i="1"/>
  <c r="K82" i="1"/>
  <c r="L82" i="1"/>
  <c r="H83" i="1"/>
  <c r="I83" i="1"/>
  <c r="J83" i="1"/>
  <c r="K83" i="1"/>
  <c r="L83" i="1"/>
  <c r="H84" i="1"/>
  <c r="I84" i="1"/>
  <c r="J84" i="1"/>
  <c r="K84" i="1"/>
  <c r="L84" i="1"/>
  <c r="H85" i="1"/>
  <c r="I85" i="1"/>
  <c r="J85" i="1"/>
  <c r="M85" i="1" s="1"/>
  <c r="K85" i="1"/>
  <c r="L85" i="1"/>
  <c r="N85" i="1"/>
  <c r="H86" i="1"/>
  <c r="I86" i="1"/>
  <c r="J86" i="1"/>
  <c r="K86" i="1"/>
  <c r="L86" i="1"/>
  <c r="H87" i="1"/>
  <c r="I87" i="1"/>
  <c r="J87" i="1"/>
  <c r="K87" i="1"/>
  <c r="L87" i="1"/>
  <c r="H88" i="1"/>
  <c r="I88" i="1"/>
  <c r="J88" i="1"/>
  <c r="K88" i="1"/>
  <c r="L88" i="1"/>
  <c r="H89" i="1"/>
  <c r="I89" i="1"/>
  <c r="J89" i="1"/>
  <c r="M89" i="1" s="1"/>
  <c r="K89" i="1"/>
  <c r="L89" i="1"/>
  <c r="N89" i="1"/>
  <c r="H90" i="1"/>
  <c r="I90" i="1"/>
  <c r="J90" i="1"/>
  <c r="K90" i="1"/>
  <c r="L90" i="1"/>
  <c r="H91" i="1"/>
  <c r="I91" i="1"/>
  <c r="J91" i="1"/>
  <c r="K91" i="1"/>
  <c r="L91" i="1"/>
  <c r="H92" i="1"/>
  <c r="I92" i="1"/>
  <c r="J92" i="1"/>
  <c r="K92" i="1"/>
  <c r="L92" i="1"/>
  <c r="H93" i="1"/>
  <c r="I93" i="1"/>
  <c r="J93" i="1"/>
  <c r="M93" i="1" s="1"/>
  <c r="K93" i="1"/>
  <c r="L93" i="1"/>
  <c r="N93" i="1"/>
  <c r="H94" i="1"/>
  <c r="I94" i="1"/>
  <c r="J94" i="1"/>
  <c r="K94" i="1"/>
  <c r="L94" i="1"/>
  <c r="H95" i="1"/>
  <c r="I95" i="1"/>
  <c r="J95" i="1"/>
  <c r="K95" i="1"/>
  <c r="L95" i="1"/>
  <c r="H96" i="1"/>
  <c r="I96" i="1"/>
  <c r="J96" i="1"/>
  <c r="K96" i="1"/>
  <c r="L96" i="1"/>
  <c r="H97" i="1"/>
  <c r="I97" i="1"/>
  <c r="J97" i="1"/>
  <c r="M97" i="1" s="1"/>
  <c r="K97" i="1"/>
  <c r="L97" i="1"/>
  <c r="H98" i="1"/>
  <c r="I98" i="1"/>
  <c r="J98" i="1"/>
  <c r="K98" i="1"/>
  <c r="L98" i="1"/>
  <c r="H101" i="1"/>
  <c r="I101" i="1"/>
  <c r="J101" i="1"/>
  <c r="M101" i="1" s="1"/>
  <c r="K101" i="1"/>
  <c r="L101" i="1"/>
  <c r="N101" i="1"/>
  <c r="H102" i="1"/>
  <c r="I102" i="1"/>
  <c r="J102" i="1"/>
  <c r="K102" i="1"/>
  <c r="L102" i="1"/>
  <c r="H103" i="1"/>
  <c r="I103" i="1"/>
  <c r="J103" i="1"/>
  <c r="K103" i="1"/>
  <c r="L103" i="1"/>
  <c r="H104" i="1"/>
  <c r="I104" i="1"/>
  <c r="J104" i="1"/>
  <c r="K104" i="1"/>
  <c r="L104" i="1"/>
  <c r="H105" i="1"/>
  <c r="I105" i="1"/>
  <c r="J105" i="1"/>
  <c r="M105" i="1" s="1"/>
  <c r="K105" i="1"/>
  <c r="L105" i="1"/>
  <c r="N105" i="1"/>
  <c r="H106" i="1"/>
  <c r="I106" i="1"/>
  <c r="J106" i="1"/>
  <c r="K106" i="1"/>
  <c r="L106" i="1"/>
  <c r="H107" i="1"/>
  <c r="I107" i="1"/>
  <c r="J107" i="1"/>
  <c r="K107" i="1"/>
  <c r="L107" i="1"/>
  <c r="H108" i="1"/>
  <c r="I108" i="1"/>
  <c r="J108" i="1"/>
  <c r="K108" i="1"/>
  <c r="L108" i="1"/>
  <c r="H109" i="1"/>
  <c r="I109" i="1"/>
  <c r="J109" i="1"/>
  <c r="M109" i="1" s="1"/>
  <c r="K109" i="1"/>
  <c r="L109" i="1"/>
  <c r="N109" i="1"/>
  <c r="H110" i="1"/>
  <c r="I110" i="1"/>
  <c r="J110" i="1"/>
  <c r="K110" i="1"/>
  <c r="L110" i="1"/>
  <c r="H111" i="1"/>
  <c r="I111" i="1"/>
  <c r="J111" i="1"/>
  <c r="K111" i="1"/>
  <c r="L111" i="1"/>
  <c r="H112" i="1"/>
  <c r="I112" i="1"/>
  <c r="J112" i="1"/>
  <c r="K112" i="1"/>
  <c r="L112" i="1"/>
  <c r="H113" i="1"/>
  <c r="I113" i="1"/>
  <c r="J113" i="1"/>
  <c r="M113" i="1" s="1"/>
  <c r="K113" i="1"/>
  <c r="L113" i="1"/>
  <c r="H114" i="1"/>
  <c r="I114" i="1"/>
  <c r="J114" i="1"/>
  <c r="K114" i="1"/>
  <c r="L114" i="1"/>
  <c r="H115" i="1"/>
  <c r="I115" i="1"/>
  <c r="J115" i="1"/>
  <c r="K115" i="1"/>
  <c r="L115" i="1"/>
  <c r="H116" i="1"/>
  <c r="I116" i="1"/>
  <c r="J116" i="1"/>
  <c r="K116" i="1"/>
  <c r="L116" i="1"/>
  <c r="H117" i="1"/>
  <c r="I117" i="1"/>
  <c r="J117" i="1"/>
  <c r="M117" i="1" s="1"/>
  <c r="K117" i="1"/>
  <c r="L117" i="1"/>
  <c r="N117" i="1"/>
  <c r="H118" i="1"/>
  <c r="I118" i="1"/>
  <c r="J118" i="1"/>
  <c r="K118" i="1"/>
  <c r="L118" i="1"/>
  <c r="H119" i="1"/>
  <c r="I119" i="1"/>
  <c r="J119" i="1"/>
  <c r="K119" i="1"/>
  <c r="L119" i="1"/>
  <c r="H120" i="1"/>
  <c r="I120" i="1"/>
  <c r="J120" i="1"/>
  <c r="K120" i="1"/>
  <c r="L120" i="1"/>
  <c r="H121" i="1"/>
  <c r="I121" i="1"/>
  <c r="J121" i="1"/>
  <c r="M121" i="1" s="1"/>
  <c r="K121" i="1"/>
  <c r="L121" i="1"/>
  <c r="N121" i="1"/>
  <c r="H122" i="1"/>
  <c r="I122" i="1"/>
  <c r="J122" i="1"/>
  <c r="K122" i="1"/>
  <c r="L122" i="1"/>
  <c r="H123" i="1"/>
  <c r="I123" i="1"/>
  <c r="J123" i="1"/>
  <c r="K123" i="1"/>
  <c r="L123" i="1"/>
  <c r="H124" i="1"/>
  <c r="I124" i="1"/>
  <c r="J124" i="1"/>
  <c r="K124" i="1"/>
  <c r="L124" i="1"/>
  <c r="H125" i="1"/>
  <c r="I125" i="1"/>
  <c r="J125" i="1"/>
  <c r="M125" i="1" s="1"/>
  <c r="K125" i="1"/>
  <c r="L125" i="1"/>
  <c r="N125" i="1"/>
  <c r="H126" i="1"/>
  <c r="I126" i="1"/>
  <c r="J126" i="1"/>
  <c r="K126" i="1"/>
  <c r="L126" i="1"/>
  <c r="H127" i="1"/>
  <c r="I127" i="1"/>
  <c r="J127" i="1"/>
  <c r="K127" i="1"/>
  <c r="L127" i="1"/>
  <c r="H128" i="1"/>
  <c r="I128" i="1"/>
  <c r="J128" i="1"/>
  <c r="K128" i="1"/>
  <c r="L128" i="1"/>
  <c r="H129" i="1"/>
  <c r="I129" i="1"/>
  <c r="J129" i="1"/>
  <c r="M129" i="1" s="1"/>
  <c r="K129" i="1"/>
  <c r="L129" i="1"/>
  <c r="H130" i="1"/>
  <c r="I130" i="1"/>
  <c r="J130" i="1"/>
  <c r="K130" i="1"/>
  <c r="L130" i="1"/>
  <c r="H131" i="1"/>
  <c r="I131" i="1"/>
  <c r="J131" i="1"/>
  <c r="K131" i="1"/>
  <c r="L131" i="1"/>
  <c r="H132" i="1"/>
  <c r="I132" i="1"/>
  <c r="J132" i="1"/>
  <c r="K132" i="1"/>
  <c r="L132" i="1"/>
  <c r="H133" i="1"/>
  <c r="I133" i="1"/>
  <c r="J133" i="1"/>
  <c r="M133" i="1" s="1"/>
  <c r="K133" i="1"/>
  <c r="L133" i="1"/>
  <c r="N133" i="1"/>
  <c r="H134" i="1"/>
  <c r="I134" i="1"/>
  <c r="J134" i="1"/>
  <c r="K134" i="1"/>
  <c r="L134" i="1"/>
  <c r="H135" i="1"/>
  <c r="I135" i="1"/>
  <c r="J135" i="1"/>
  <c r="K135" i="1"/>
  <c r="L135" i="1"/>
  <c r="H136" i="1"/>
  <c r="I136" i="1"/>
  <c r="J136" i="1"/>
  <c r="K136" i="1"/>
  <c r="L136" i="1"/>
  <c r="H137" i="1"/>
  <c r="I137" i="1"/>
  <c r="J137" i="1"/>
  <c r="M137" i="1" s="1"/>
  <c r="K137" i="1"/>
  <c r="L137" i="1"/>
  <c r="N137" i="1"/>
  <c r="H138" i="1"/>
  <c r="I138" i="1"/>
  <c r="J138" i="1"/>
  <c r="K138" i="1"/>
  <c r="L138" i="1"/>
  <c r="H139" i="1"/>
  <c r="I139" i="1"/>
  <c r="J139" i="1"/>
  <c r="K139" i="1"/>
  <c r="L139" i="1"/>
  <c r="H140" i="1"/>
  <c r="I140" i="1"/>
  <c r="J140" i="1"/>
  <c r="K140" i="1"/>
  <c r="L140" i="1"/>
  <c r="H141" i="1"/>
  <c r="I141" i="1"/>
  <c r="J141" i="1"/>
  <c r="M141" i="1" s="1"/>
  <c r="K141" i="1"/>
  <c r="L141" i="1"/>
  <c r="N141" i="1"/>
  <c r="H142" i="1"/>
  <c r="I142" i="1"/>
  <c r="J142" i="1"/>
  <c r="K142" i="1"/>
  <c r="L142" i="1"/>
  <c r="H143" i="1"/>
  <c r="I143" i="1"/>
  <c r="J143" i="1"/>
  <c r="K143" i="1"/>
  <c r="L143" i="1"/>
  <c r="H144" i="1"/>
  <c r="I144" i="1"/>
  <c r="J144" i="1"/>
  <c r="K144" i="1"/>
  <c r="L144" i="1"/>
  <c r="H145" i="1"/>
  <c r="I145" i="1"/>
  <c r="J145" i="1"/>
  <c r="M145" i="1" s="1"/>
  <c r="K145" i="1"/>
  <c r="L145" i="1"/>
  <c r="H146" i="1"/>
  <c r="I146" i="1"/>
  <c r="J146" i="1"/>
  <c r="K146" i="1"/>
  <c r="L146" i="1"/>
  <c r="H147" i="1"/>
  <c r="I147" i="1"/>
  <c r="J147" i="1"/>
  <c r="K147" i="1"/>
  <c r="L147" i="1"/>
  <c r="H148" i="1"/>
  <c r="I148" i="1"/>
  <c r="J148" i="1"/>
  <c r="K148" i="1"/>
  <c r="L148" i="1"/>
  <c r="H149" i="1"/>
  <c r="I149" i="1"/>
  <c r="J149" i="1"/>
  <c r="M149" i="1" s="1"/>
  <c r="K149" i="1"/>
  <c r="L149" i="1"/>
  <c r="N149" i="1"/>
  <c r="H150" i="1"/>
  <c r="I150" i="1"/>
  <c r="J150" i="1"/>
  <c r="K150" i="1"/>
  <c r="L150" i="1"/>
  <c r="H151" i="1"/>
  <c r="I151" i="1"/>
  <c r="J151" i="1"/>
  <c r="K151" i="1"/>
  <c r="L151" i="1"/>
  <c r="H152" i="1"/>
  <c r="I152" i="1"/>
  <c r="J152" i="1"/>
  <c r="K152" i="1"/>
  <c r="L152" i="1"/>
  <c r="H153" i="1"/>
  <c r="I153" i="1"/>
  <c r="J153" i="1"/>
  <c r="M153" i="1" s="1"/>
  <c r="K153" i="1"/>
  <c r="L153" i="1"/>
  <c r="N153" i="1"/>
  <c r="H154" i="1"/>
  <c r="I154" i="1"/>
  <c r="J154" i="1"/>
  <c r="K154" i="1"/>
  <c r="L154" i="1"/>
  <c r="H155" i="1"/>
  <c r="I155" i="1"/>
  <c r="J155" i="1"/>
  <c r="K155" i="1"/>
  <c r="L155" i="1"/>
  <c r="H156" i="1"/>
  <c r="I156" i="1"/>
  <c r="J156" i="1"/>
  <c r="K156" i="1"/>
  <c r="L156" i="1"/>
  <c r="H157" i="1"/>
  <c r="I157" i="1"/>
  <c r="J157" i="1"/>
  <c r="M157" i="1" s="1"/>
  <c r="K157" i="1"/>
  <c r="L157" i="1"/>
  <c r="N157" i="1"/>
  <c r="H158" i="1"/>
  <c r="I158" i="1"/>
  <c r="J158" i="1"/>
  <c r="K158" i="1"/>
  <c r="L158" i="1"/>
  <c r="H159" i="1"/>
  <c r="I159" i="1"/>
  <c r="J159" i="1"/>
  <c r="K159" i="1"/>
  <c r="L159" i="1"/>
  <c r="H160" i="1"/>
  <c r="I160" i="1"/>
  <c r="J160" i="1"/>
  <c r="K160" i="1"/>
  <c r="L160" i="1"/>
  <c r="H161" i="1"/>
  <c r="I161" i="1"/>
  <c r="J161" i="1"/>
  <c r="M161" i="1" s="1"/>
  <c r="K161" i="1"/>
  <c r="L161" i="1"/>
  <c r="H162" i="1"/>
  <c r="I162" i="1"/>
  <c r="J162" i="1"/>
  <c r="K162" i="1"/>
  <c r="L162" i="1"/>
  <c r="H163" i="1"/>
  <c r="I163" i="1"/>
  <c r="J163" i="1"/>
  <c r="K163" i="1"/>
  <c r="L163" i="1"/>
  <c r="H164" i="1"/>
  <c r="I164" i="1"/>
  <c r="J164" i="1"/>
  <c r="K164" i="1"/>
  <c r="L164" i="1"/>
  <c r="H165" i="1"/>
  <c r="I165" i="1"/>
  <c r="J165" i="1"/>
  <c r="M165" i="1" s="1"/>
  <c r="K165" i="1"/>
  <c r="L165" i="1"/>
  <c r="N165" i="1"/>
  <c r="H166" i="1"/>
  <c r="I166" i="1"/>
  <c r="J166" i="1"/>
  <c r="K166" i="1"/>
  <c r="L166" i="1"/>
  <c r="H167" i="1"/>
  <c r="I167" i="1"/>
  <c r="J167" i="1"/>
  <c r="K167" i="1"/>
  <c r="L167" i="1"/>
  <c r="H168" i="1"/>
  <c r="I168" i="1"/>
  <c r="J168" i="1"/>
  <c r="K168" i="1"/>
  <c r="L168" i="1"/>
  <c r="H169" i="1"/>
  <c r="I169" i="1"/>
  <c r="J169" i="1"/>
  <c r="M169" i="1" s="1"/>
  <c r="K169" i="1"/>
  <c r="L169" i="1"/>
  <c r="N169" i="1"/>
  <c r="H170" i="1"/>
  <c r="I170" i="1"/>
  <c r="J170" i="1"/>
  <c r="K170" i="1"/>
  <c r="L170" i="1"/>
  <c r="H171" i="1"/>
  <c r="I171" i="1"/>
  <c r="J171" i="1"/>
  <c r="K171" i="1"/>
  <c r="L171" i="1"/>
  <c r="H172" i="1"/>
  <c r="I172" i="1"/>
  <c r="J172" i="1"/>
  <c r="K172" i="1"/>
  <c r="L172" i="1"/>
  <c r="H173" i="1"/>
  <c r="I173" i="1"/>
  <c r="J173" i="1"/>
  <c r="M173" i="1" s="1"/>
  <c r="K173" i="1"/>
  <c r="L173" i="1"/>
  <c r="N173" i="1"/>
  <c r="H174" i="1"/>
  <c r="I174" i="1"/>
  <c r="J174" i="1"/>
  <c r="K174" i="1"/>
  <c r="L174" i="1"/>
  <c r="H175" i="1"/>
  <c r="I175" i="1"/>
  <c r="J175" i="1"/>
  <c r="K175" i="1"/>
  <c r="L175" i="1"/>
  <c r="N175" i="1"/>
  <c r="H176" i="1"/>
  <c r="I176" i="1"/>
  <c r="J176" i="1"/>
  <c r="K176" i="1"/>
  <c r="N176" i="1" s="1"/>
  <c r="L176" i="1"/>
  <c r="H177" i="1"/>
  <c r="I177" i="1"/>
  <c r="J177" i="1"/>
  <c r="K177" i="1"/>
  <c r="L177" i="1"/>
  <c r="H178" i="1"/>
  <c r="N178" i="1" s="1"/>
  <c r="I178" i="1"/>
  <c r="J178" i="1"/>
  <c r="K178" i="1"/>
  <c r="L178" i="1"/>
  <c r="M178" i="1"/>
  <c r="H179" i="1"/>
  <c r="I179" i="1"/>
  <c r="J179" i="1"/>
  <c r="M179" i="1" s="1"/>
  <c r="K179" i="1"/>
  <c r="L179" i="1"/>
  <c r="H180" i="1"/>
  <c r="M180" i="1" s="1"/>
  <c r="I180" i="1"/>
  <c r="J180" i="1"/>
  <c r="K180" i="1"/>
  <c r="N180" i="1" s="1"/>
  <c r="L180" i="1"/>
  <c r="H181" i="1"/>
  <c r="I181" i="1"/>
  <c r="J181" i="1"/>
  <c r="K181" i="1"/>
  <c r="L181" i="1"/>
  <c r="H182" i="1"/>
  <c r="M182" i="1" s="1"/>
  <c r="I182" i="1"/>
  <c r="J182" i="1"/>
  <c r="K182" i="1"/>
  <c r="L182" i="1"/>
  <c r="H183" i="1"/>
  <c r="I183" i="1"/>
  <c r="N183" i="1" s="1"/>
  <c r="J183" i="1"/>
  <c r="K183" i="1"/>
  <c r="L183" i="1"/>
  <c r="M183" i="1"/>
  <c r="H184" i="1"/>
  <c r="I184" i="1"/>
  <c r="J184" i="1"/>
  <c r="K184" i="1"/>
  <c r="L184" i="1"/>
  <c r="N184" i="1"/>
  <c r="H185" i="1"/>
  <c r="I185" i="1"/>
  <c r="J185" i="1"/>
  <c r="K185" i="1"/>
  <c r="L185" i="1"/>
  <c r="H186" i="1"/>
  <c r="M186" i="1" s="1"/>
  <c r="I186" i="1"/>
  <c r="J186" i="1"/>
  <c r="K186" i="1"/>
  <c r="L186" i="1"/>
  <c r="H187" i="1"/>
  <c r="I187" i="1"/>
  <c r="N187" i="1" s="1"/>
  <c r="J187" i="1"/>
  <c r="K187" i="1"/>
  <c r="L187" i="1"/>
  <c r="M187" i="1"/>
  <c r="H188" i="1"/>
  <c r="I188" i="1"/>
  <c r="J188" i="1"/>
  <c r="K188" i="1"/>
  <c r="L188" i="1"/>
  <c r="N188" i="1"/>
  <c r="H189" i="1"/>
  <c r="I189" i="1"/>
  <c r="J189" i="1"/>
  <c r="K189" i="1"/>
  <c r="L189" i="1"/>
  <c r="H190" i="1"/>
  <c r="M190" i="1" s="1"/>
  <c r="I190" i="1"/>
  <c r="J190" i="1"/>
  <c r="K190" i="1"/>
  <c r="L190" i="1"/>
  <c r="H191" i="1"/>
  <c r="I191" i="1"/>
  <c r="N191" i="1" s="1"/>
  <c r="J191" i="1"/>
  <c r="K191" i="1"/>
  <c r="L191" i="1"/>
  <c r="M191" i="1"/>
  <c r="H192" i="1"/>
  <c r="I192" i="1"/>
  <c r="J192" i="1"/>
  <c r="K192" i="1"/>
  <c r="L192" i="1"/>
  <c r="N192" i="1"/>
  <c r="H193" i="1"/>
  <c r="I193" i="1"/>
  <c r="J193" i="1"/>
  <c r="K193" i="1"/>
  <c r="L193" i="1"/>
  <c r="H194" i="1"/>
  <c r="M194" i="1" s="1"/>
  <c r="I194" i="1"/>
  <c r="J194" i="1"/>
  <c r="K194" i="1"/>
  <c r="L194" i="1"/>
  <c r="H195" i="1"/>
  <c r="I195" i="1"/>
  <c r="N195" i="1" s="1"/>
  <c r="J195" i="1"/>
  <c r="K195" i="1"/>
  <c r="L195" i="1"/>
  <c r="M195" i="1"/>
  <c r="H196" i="1"/>
  <c r="I196" i="1"/>
  <c r="J196" i="1"/>
  <c r="K196" i="1"/>
  <c r="L196" i="1"/>
  <c r="N196" i="1"/>
  <c r="H197" i="1"/>
  <c r="I197" i="1"/>
  <c r="J197" i="1"/>
  <c r="K197" i="1"/>
  <c r="L197" i="1"/>
  <c r="H198" i="1"/>
  <c r="M198" i="1" s="1"/>
  <c r="I198" i="1"/>
  <c r="J198" i="1"/>
  <c r="K198" i="1"/>
  <c r="L198" i="1"/>
  <c r="H199" i="1"/>
  <c r="I199" i="1"/>
  <c r="N199" i="1" s="1"/>
  <c r="J199" i="1"/>
  <c r="K199" i="1"/>
  <c r="L199" i="1"/>
  <c r="M199" i="1"/>
  <c r="H200" i="1"/>
  <c r="I200" i="1"/>
  <c r="J200" i="1"/>
  <c r="K200" i="1"/>
  <c r="L200" i="1"/>
  <c r="N200" i="1"/>
  <c r="H201" i="1"/>
  <c r="I201" i="1"/>
  <c r="J201" i="1"/>
  <c r="K201" i="1"/>
  <c r="L201" i="1"/>
  <c r="H202" i="1"/>
  <c r="M202" i="1" s="1"/>
  <c r="I202" i="1"/>
  <c r="J202" i="1"/>
  <c r="K202" i="1"/>
  <c r="L202" i="1"/>
  <c r="H203" i="1"/>
  <c r="I203" i="1"/>
  <c r="N203" i="1" s="1"/>
  <c r="J203" i="1"/>
  <c r="K203" i="1"/>
  <c r="L203" i="1"/>
  <c r="M203" i="1"/>
  <c r="H204" i="1"/>
  <c r="I204" i="1"/>
  <c r="J204" i="1"/>
  <c r="K204" i="1"/>
  <c r="L204" i="1"/>
  <c r="N204" i="1"/>
  <c r="H205" i="1"/>
  <c r="I205" i="1"/>
  <c r="J205" i="1"/>
  <c r="K205" i="1"/>
  <c r="L205" i="1"/>
  <c r="H206" i="1"/>
  <c r="M206" i="1" s="1"/>
  <c r="I206" i="1"/>
  <c r="J206" i="1"/>
  <c r="K206" i="1"/>
  <c r="L206" i="1"/>
  <c r="H207" i="1"/>
  <c r="I207" i="1"/>
  <c r="N207" i="1" s="1"/>
  <c r="J207" i="1"/>
  <c r="K207" i="1"/>
  <c r="L207" i="1"/>
  <c r="M207" i="1"/>
  <c r="H208" i="1"/>
  <c r="I208" i="1"/>
  <c r="J208" i="1"/>
  <c r="K208" i="1"/>
  <c r="L208" i="1"/>
  <c r="N208" i="1"/>
  <c r="H209" i="1"/>
  <c r="I209" i="1"/>
  <c r="J209" i="1"/>
  <c r="K209" i="1"/>
  <c r="L209" i="1"/>
  <c r="H210" i="1"/>
  <c r="M210" i="1" s="1"/>
  <c r="I210" i="1"/>
  <c r="J210" i="1"/>
  <c r="K210" i="1"/>
  <c r="L210" i="1"/>
  <c r="H211" i="1"/>
  <c r="I211" i="1"/>
  <c r="N211" i="1" s="1"/>
  <c r="J211" i="1"/>
  <c r="K211" i="1"/>
  <c r="L211" i="1"/>
  <c r="M211" i="1"/>
  <c r="H212" i="1"/>
  <c r="I212" i="1"/>
  <c r="J212" i="1"/>
  <c r="K212" i="1"/>
  <c r="L212" i="1"/>
  <c r="N212" i="1"/>
  <c r="H213" i="1"/>
  <c r="I213" i="1"/>
  <c r="J213" i="1"/>
  <c r="K213" i="1"/>
  <c r="L213" i="1"/>
  <c r="H214" i="1"/>
  <c r="M214" i="1" s="1"/>
  <c r="I214" i="1"/>
  <c r="J214" i="1"/>
  <c r="K214" i="1"/>
  <c r="L214" i="1"/>
  <c r="H215" i="1"/>
  <c r="I215" i="1"/>
  <c r="N215" i="1" s="1"/>
  <c r="J215" i="1"/>
  <c r="K215" i="1"/>
  <c r="L215" i="1"/>
  <c r="M215" i="1"/>
  <c r="H216" i="1"/>
  <c r="I216" i="1"/>
  <c r="J216" i="1"/>
  <c r="K216" i="1"/>
  <c r="L216" i="1"/>
  <c r="N216" i="1"/>
  <c r="H217" i="1"/>
  <c r="I217" i="1"/>
  <c r="J217" i="1"/>
  <c r="K217" i="1"/>
  <c r="L217" i="1"/>
  <c r="H218" i="1"/>
  <c r="M218" i="1" s="1"/>
  <c r="I218" i="1"/>
  <c r="J218" i="1"/>
  <c r="K218" i="1"/>
  <c r="L218" i="1"/>
  <c r="H219" i="1"/>
  <c r="I219" i="1"/>
  <c r="N219" i="1" s="1"/>
  <c r="J219" i="1"/>
  <c r="K219" i="1"/>
  <c r="L219" i="1"/>
  <c r="M219" i="1"/>
  <c r="H220" i="1"/>
  <c r="I220" i="1"/>
  <c r="J220" i="1"/>
  <c r="K220" i="1"/>
  <c r="L220" i="1"/>
  <c r="N220" i="1"/>
  <c r="H221" i="1"/>
  <c r="I221" i="1"/>
  <c r="J221" i="1"/>
  <c r="K221" i="1"/>
  <c r="L221" i="1"/>
  <c r="H222" i="1"/>
  <c r="M222" i="1" s="1"/>
  <c r="I222" i="1"/>
  <c r="J222" i="1"/>
  <c r="K222" i="1"/>
  <c r="L222" i="1"/>
  <c r="H223" i="1"/>
  <c r="I223" i="1"/>
  <c r="N223" i="1" s="1"/>
  <c r="J223" i="1"/>
  <c r="K223" i="1"/>
  <c r="L223" i="1"/>
  <c r="M223" i="1"/>
  <c r="H224" i="1"/>
  <c r="I224" i="1"/>
  <c r="J224" i="1"/>
  <c r="K224" i="1"/>
  <c r="L224" i="1"/>
  <c r="N224" i="1"/>
  <c r="H225" i="1"/>
  <c r="M225" i="1" s="1"/>
  <c r="I225" i="1"/>
  <c r="J225" i="1"/>
  <c r="K225" i="1"/>
  <c r="L225" i="1"/>
  <c r="H226" i="1"/>
  <c r="I226" i="1"/>
  <c r="N226" i="1" s="1"/>
  <c r="J226" i="1"/>
  <c r="K226" i="1"/>
  <c r="L226" i="1"/>
  <c r="M226" i="1"/>
  <c r="H227" i="1"/>
  <c r="I227" i="1"/>
  <c r="J227" i="1"/>
  <c r="M227" i="1" s="1"/>
  <c r="K227" i="1"/>
  <c r="L227" i="1"/>
  <c r="N227" i="1"/>
  <c r="H228" i="1"/>
  <c r="N228" i="1" s="1"/>
  <c r="I228" i="1"/>
  <c r="J228" i="1"/>
  <c r="K228" i="1"/>
  <c r="L228" i="1"/>
  <c r="H229" i="1"/>
  <c r="I229" i="1"/>
  <c r="J229" i="1"/>
  <c r="K229" i="1"/>
  <c r="L229" i="1"/>
  <c r="M229" i="1"/>
  <c r="H230" i="1"/>
  <c r="M230" i="1" s="1"/>
  <c r="I230" i="1"/>
  <c r="J230" i="1"/>
  <c r="K230" i="1"/>
  <c r="L230" i="1"/>
  <c r="H231" i="1"/>
  <c r="I231" i="1"/>
  <c r="N231" i="1" s="1"/>
  <c r="J231" i="1"/>
  <c r="K231" i="1"/>
  <c r="L231" i="1"/>
  <c r="M231" i="1"/>
  <c r="H232" i="1"/>
  <c r="I232" i="1"/>
  <c r="J232" i="1"/>
  <c r="K232" i="1"/>
  <c r="L232" i="1"/>
  <c r="N232" i="1"/>
  <c r="H233" i="1"/>
  <c r="M233" i="1" s="1"/>
  <c r="I233" i="1"/>
  <c r="J233" i="1"/>
  <c r="K233" i="1"/>
  <c r="L233" i="1"/>
  <c r="H234" i="1"/>
  <c r="I234" i="1"/>
  <c r="N234" i="1" s="1"/>
  <c r="J234" i="1"/>
  <c r="K234" i="1"/>
  <c r="L234" i="1"/>
  <c r="M234" i="1"/>
  <c r="H235" i="1"/>
  <c r="I235" i="1"/>
  <c r="J235" i="1"/>
  <c r="M235" i="1" s="1"/>
  <c r="K235" i="1"/>
  <c r="L235" i="1"/>
  <c r="N235" i="1"/>
  <c r="H236" i="1"/>
  <c r="N236" i="1" s="1"/>
  <c r="I236" i="1"/>
  <c r="J236" i="1"/>
  <c r="K236" i="1"/>
  <c r="L236" i="1"/>
  <c r="H237" i="1"/>
  <c r="I237" i="1"/>
  <c r="J237" i="1"/>
  <c r="K237" i="1"/>
  <c r="L237" i="1"/>
  <c r="M237" i="1"/>
  <c r="H238" i="1"/>
  <c r="M238" i="1" s="1"/>
  <c r="I238" i="1"/>
  <c r="J238" i="1"/>
  <c r="K238" i="1"/>
  <c r="L238" i="1"/>
  <c r="H239" i="1"/>
  <c r="M239" i="1" s="1"/>
  <c r="I239" i="1"/>
  <c r="J239" i="1"/>
  <c r="K239" i="1"/>
  <c r="L239" i="1"/>
  <c r="H240" i="1"/>
  <c r="I240" i="1"/>
  <c r="N240" i="1" s="1"/>
  <c r="J240" i="1"/>
  <c r="K240" i="1"/>
  <c r="L240" i="1"/>
  <c r="M240" i="1"/>
  <c r="H241" i="1"/>
  <c r="M241" i="1" s="1"/>
  <c r="I241" i="1"/>
  <c r="J241" i="1"/>
  <c r="K241" i="1"/>
  <c r="L241" i="1"/>
  <c r="N241" i="1"/>
  <c r="H242" i="1"/>
  <c r="M242" i="1" s="1"/>
  <c r="I242" i="1"/>
  <c r="J242" i="1"/>
  <c r="K242" i="1"/>
  <c r="L242" i="1"/>
  <c r="H243" i="1"/>
  <c r="M243" i="1" s="1"/>
  <c r="I243" i="1"/>
  <c r="J243" i="1"/>
  <c r="K243" i="1"/>
  <c r="L243" i="1"/>
  <c r="H244" i="1"/>
  <c r="I244" i="1"/>
  <c r="N244" i="1" s="1"/>
  <c r="J244" i="1"/>
  <c r="K244" i="1"/>
  <c r="L244" i="1"/>
  <c r="M244" i="1"/>
  <c r="H245" i="1"/>
  <c r="M245" i="1" s="1"/>
  <c r="I245" i="1"/>
  <c r="J245" i="1"/>
  <c r="K245" i="1"/>
  <c r="L245" i="1"/>
  <c r="N245" i="1"/>
  <c r="H246" i="1"/>
  <c r="M246" i="1" s="1"/>
  <c r="I246" i="1"/>
  <c r="J246" i="1"/>
  <c r="K246" i="1"/>
  <c r="L246" i="1"/>
  <c r="H247" i="1"/>
  <c r="M247" i="1" s="1"/>
  <c r="I247" i="1"/>
  <c r="J247" i="1"/>
  <c r="K247" i="1"/>
  <c r="L247" i="1"/>
  <c r="H248" i="1"/>
  <c r="I248" i="1"/>
  <c r="N248" i="1" s="1"/>
  <c r="J248" i="1"/>
  <c r="K248" i="1"/>
  <c r="L248" i="1"/>
  <c r="M248" i="1"/>
  <c r="H249" i="1"/>
  <c r="M249" i="1" s="1"/>
  <c r="I249" i="1"/>
  <c r="J249" i="1"/>
  <c r="K249" i="1"/>
  <c r="L249" i="1"/>
  <c r="N249" i="1"/>
  <c r="H250" i="1"/>
  <c r="M250" i="1" s="1"/>
  <c r="I250" i="1"/>
  <c r="J250" i="1"/>
  <c r="K250" i="1"/>
  <c r="L250" i="1"/>
  <c r="H251" i="1"/>
  <c r="M251" i="1" s="1"/>
  <c r="I251" i="1"/>
  <c r="J251" i="1"/>
  <c r="K251" i="1"/>
  <c r="L251" i="1"/>
  <c r="H252" i="1"/>
  <c r="I252" i="1"/>
  <c r="N252" i="1" s="1"/>
  <c r="J252" i="1"/>
  <c r="K252" i="1"/>
  <c r="L252" i="1"/>
  <c r="M252" i="1"/>
  <c r="H253" i="1"/>
  <c r="M253" i="1" s="1"/>
  <c r="I253" i="1"/>
  <c r="J253" i="1"/>
  <c r="K253" i="1"/>
  <c r="L253" i="1"/>
  <c r="N253" i="1"/>
  <c r="H254" i="1"/>
  <c r="M254" i="1" s="1"/>
  <c r="I254" i="1"/>
  <c r="J254" i="1"/>
  <c r="K254" i="1"/>
  <c r="L254" i="1"/>
  <c r="H255" i="1"/>
  <c r="M255" i="1" s="1"/>
  <c r="I255" i="1"/>
  <c r="J255" i="1"/>
  <c r="K255" i="1"/>
  <c r="L255" i="1"/>
  <c r="H256" i="1"/>
  <c r="I256" i="1"/>
  <c r="N256" i="1" s="1"/>
  <c r="J256" i="1"/>
  <c r="K256" i="1"/>
  <c r="L256" i="1"/>
  <c r="M256" i="1"/>
  <c r="H257" i="1"/>
  <c r="M257" i="1" s="1"/>
  <c r="I257" i="1"/>
  <c r="J257" i="1"/>
  <c r="K257" i="1"/>
  <c r="L257" i="1"/>
  <c r="N257" i="1"/>
  <c r="H258" i="1"/>
  <c r="M258" i="1" s="1"/>
  <c r="I258" i="1"/>
  <c r="J258" i="1"/>
  <c r="K258" i="1"/>
  <c r="L258" i="1"/>
  <c r="H259" i="1"/>
  <c r="M259" i="1" s="1"/>
  <c r="I259" i="1"/>
  <c r="J259" i="1"/>
  <c r="K259" i="1"/>
  <c r="L259" i="1"/>
  <c r="H260" i="1"/>
  <c r="I260" i="1"/>
  <c r="N260" i="1" s="1"/>
  <c r="J260" i="1"/>
  <c r="K260" i="1"/>
  <c r="L260" i="1"/>
  <c r="M260" i="1"/>
  <c r="H261" i="1"/>
  <c r="M261" i="1" s="1"/>
  <c r="I261" i="1"/>
  <c r="J261" i="1"/>
  <c r="K261" i="1"/>
  <c r="L261" i="1"/>
  <c r="N261" i="1"/>
  <c r="H262" i="1"/>
  <c r="M262" i="1" s="1"/>
  <c r="I262" i="1"/>
  <c r="J262" i="1"/>
  <c r="K262" i="1"/>
  <c r="L262" i="1"/>
  <c r="H263" i="1"/>
  <c r="M263" i="1" s="1"/>
  <c r="I263" i="1"/>
  <c r="J263" i="1"/>
  <c r="K263" i="1"/>
  <c r="L263" i="1"/>
  <c r="H264" i="1"/>
  <c r="I264" i="1"/>
  <c r="N264" i="1" s="1"/>
  <c r="J264" i="1"/>
  <c r="K264" i="1"/>
  <c r="L264" i="1"/>
  <c r="M264" i="1"/>
  <c r="H265" i="1"/>
  <c r="M265" i="1" s="1"/>
  <c r="I265" i="1"/>
  <c r="J265" i="1"/>
  <c r="K265" i="1"/>
  <c r="L265" i="1"/>
  <c r="N265" i="1"/>
  <c r="H266" i="1"/>
  <c r="M266" i="1" s="1"/>
  <c r="I266" i="1"/>
  <c r="J266" i="1"/>
  <c r="K266" i="1"/>
  <c r="L266" i="1"/>
  <c r="H267" i="1"/>
  <c r="M267" i="1" s="1"/>
  <c r="I267" i="1"/>
  <c r="J267" i="1"/>
  <c r="K267" i="1"/>
  <c r="L267" i="1"/>
  <c r="H268" i="1"/>
  <c r="I268" i="1"/>
  <c r="N268" i="1" s="1"/>
  <c r="J268" i="1"/>
  <c r="K268" i="1"/>
  <c r="L268" i="1"/>
  <c r="M268" i="1"/>
  <c r="H269" i="1"/>
  <c r="M269" i="1" s="1"/>
  <c r="I269" i="1"/>
  <c r="J269" i="1"/>
  <c r="K269" i="1"/>
  <c r="L269" i="1"/>
  <c r="N269" i="1"/>
  <c r="H270" i="1"/>
  <c r="M270" i="1" s="1"/>
  <c r="I270" i="1"/>
  <c r="J270" i="1"/>
  <c r="K270" i="1"/>
  <c r="L270" i="1"/>
  <c r="H271" i="1"/>
  <c r="M271" i="1" s="1"/>
  <c r="I271" i="1"/>
  <c r="J271" i="1"/>
  <c r="K271" i="1"/>
  <c r="L271" i="1"/>
  <c r="H272" i="1"/>
  <c r="I272" i="1"/>
  <c r="N272" i="1" s="1"/>
  <c r="J272" i="1"/>
  <c r="K272" i="1"/>
  <c r="L272" i="1"/>
  <c r="M272" i="1"/>
  <c r="H273" i="1"/>
  <c r="M273" i="1" s="1"/>
  <c r="I273" i="1"/>
  <c r="J273" i="1"/>
  <c r="K273" i="1"/>
  <c r="L273" i="1"/>
  <c r="N273" i="1"/>
  <c r="H274" i="1"/>
  <c r="M274" i="1" s="1"/>
  <c r="I274" i="1"/>
  <c r="J274" i="1"/>
  <c r="K274" i="1"/>
  <c r="L274" i="1"/>
  <c r="H275" i="1"/>
  <c r="M275" i="1" s="1"/>
  <c r="I275" i="1"/>
  <c r="J275" i="1"/>
  <c r="K275" i="1"/>
  <c r="L275" i="1"/>
  <c r="H276" i="1"/>
  <c r="I276" i="1"/>
  <c r="N276" i="1" s="1"/>
  <c r="J276" i="1"/>
  <c r="K276" i="1"/>
  <c r="L276" i="1"/>
  <c r="M276" i="1"/>
  <c r="H277" i="1"/>
  <c r="M277" i="1" s="1"/>
  <c r="I277" i="1"/>
  <c r="J277" i="1"/>
  <c r="K277" i="1"/>
  <c r="L277" i="1"/>
  <c r="N277" i="1"/>
  <c r="H278" i="1"/>
  <c r="M278" i="1" s="1"/>
  <c r="I278" i="1"/>
  <c r="J278" i="1"/>
  <c r="K278" i="1"/>
  <c r="L278" i="1"/>
  <c r="H279" i="1"/>
  <c r="M279" i="1" s="1"/>
  <c r="I279" i="1"/>
  <c r="J279" i="1"/>
  <c r="K279" i="1"/>
  <c r="L279" i="1"/>
  <c r="H280" i="1"/>
  <c r="I280" i="1"/>
  <c r="N280" i="1" s="1"/>
  <c r="J280" i="1"/>
  <c r="K280" i="1"/>
  <c r="L280" i="1"/>
  <c r="M280" i="1"/>
  <c r="H281" i="1"/>
  <c r="M281" i="1" s="1"/>
  <c r="I281" i="1"/>
  <c r="J281" i="1"/>
  <c r="K281" i="1"/>
  <c r="L281" i="1"/>
  <c r="N281" i="1"/>
  <c r="H282" i="1"/>
  <c r="M282" i="1" s="1"/>
  <c r="I282" i="1"/>
  <c r="J282" i="1"/>
  <c r="K282" i="1"/>
  <c r="L282" i="1"/>
  <c r="H283" i="1"/>
  <c r="M283" i="1" s="1"/>
  <c r="I283" i="1"/>
  <c r="J283" i="1"/>
  <c r="K283" i="1"/>
  <c r="L283" i="1"/>
  <c r="H284" i="1"/>
  <c r="I284" i="1"/>
  <c r="N284" i="1" s="1"/>
  <c r="J284" i="1"/>
  <c r="K284" i="1"/>
  <c r="L284" i="1"/>
  <c r="M284" i="1"/>
  <c r="H285" i="1"/>
  <c r="M285" i="1" s="1"/>
  <c r="I285" i="1"/>
  <c r="J285" i="1"/>
  <c r="K285" i="1"/>
  <c r="L285" i="1"/>
  <c r="N285" i="1"/>
  <c r="H286" i="1"/>
  <c r="M286" i="1" s="1"/>
  <c r="I286" i="1"/>
  <c r="J286" i="1"/>
  <c r="K286" i="1"/>
  <c r="L286" i="1"/>
  <c r="H287" i="1"/>
  <c r="M287" i="1" s="1"/>
  <c r="I287" i="1"/>
  <c r="J287" i="1"/>
  <c r="K287" i="1"/>
  <c r="L287" i="1"/>
  <c r="H288" i="1"/>
  <c r="I288" i="1"/>
  <c r="N288" i="1" s="1"/>
  <c r="J288" i="1"/>
  <c r="K288" i="1"/>
  <c r="L288" i="1"/>
  <c r="M288" i="1"/>
  <c r="H289" i="1"/>
  <c r="M289" i="1" s="1"/>
  <c r="I289" i="1"/>
  <c r="J289" i="1"/>
  <c r="K289" i="1"/>
  <c r="L289" i="1"/>
  <c r="N289" i="1"/>
  <c r="H290" i="1"/>
  <c r="M290" i="1" s="1"/>
  <c r="I290" i="1"/>
  <c r="J290" i="1"/>
  <c r="K290" i="1"/>
  <c r="L290" i="1"/>
  <c r="H291" i="1"/>
  <c r="M291" i="1" s="1"/>
  <c r="I291" i="1"/>
  <c r="J291" i="1"/>
  <c r="K291" i="1"/>
  <c r="L291" i="1"/>
  <c r="H292" i="1"/>
  <c r="I292" i="1"/>
  <c r="N292" i="1" s="1"/>
  <c r="J292" i="1"/>
  <c r="K292" i="1"/>
  <c r="L292" i="1"/>
  <c r="M292" i="1"/>
  <c r="H293" i="1"/>
  <c r="M293" i="1" s="1"/>
  <c r="I293" i="1"/>
  <c r="J293" i="1"/>
  <c r="K293" i="1"/>
  <c r="L293" i="1"/>
  <c r="N293" i="1"/>
  <c r="H294" i="1"/>
  <c r="M294" i="1" s="1"/>
  <c r="I294" i="1"/>
  <c r="J294" i="1"/>
  <c r="K294" i="1"/>
  <c r="L294" i="1"/>
  <c r="H295" i="1"/>
  <c r="M295" i="1" s="1"/>
  <c r="I295" i="1"/>
  <c r="J295" i="1"/>
  <c r="K295" i="1"/>
  <c r="L295" i="1"/>
  <c r="H296" i="1"/>
  <c r="I296" i="1"/>
  <c r="N296" i="1" s="1"/>
  <c r="J296" i="1"/>
  <c r="K296" i="1"/>
  <c r="L296" i="1"/>
  <c r="M296" i="1"/>
  <c r="H297" i="1"/>
  <c r="M297" i="1" s="1"/>
  <c r="I297" i="1"/>
  <c r="J297" i="1"/>
  <c r="K297" i="1"/>
  <c r="L297" i="1"/>
  <c r="N297" i="1"/>
  <c r="H298" i="1"/>
  <c r="M298" i="1" s="1"/>
  <c r="I298" i="1"/>
  <c r="J298" i="1"/>
  <c r="K298" i="1"/>
  <c r="L298" i="1"/>
  <c r="H299" i="1"/>
  <c r="M299" i="1" s="1"/>
  <c r="I299" i="1"/>
  <c r="J299" i="1"/>
  <c r="K299" i="1"/>
  <c r="L299" i="1"/>
  <c r="H300" i="1"/>
  <c r="I300" i="1"/>
  <c r="N300" i="1" s="1"/>
  <c r="J300" i="1"/>
  <c r="K300" i="1"/>
  <c r="L300" i="1"/>
  <c r="M300" i="1"/>
  <c r="H301" i="1"/>
  <c r="M301" i="1" s="1"/>
  <c r="I301" i="1"/>
  <c r="J301" i="1"/>
  <c r="K301" i="1"/>
  <c r="L301" i="1"/>
  <c r="N301" i="1"/>
  <c r="H302" i="1"/>
  <c r="M302" i="1" s="1"/>
  <c r="I302" i="1"/>
  <c r="J302" i="1"/>
  <c r="K302" i="1"/>
  <c r="L302" i="1"/>
  <c r="H303" i="1"/>
  <c r="M303" i="1" s="1"/>
  <c r="I303" i="1"/>
  <c r="J303" i="1"/>
  <c r="K303" i="1"/>
  <c r="L303" i="1"/>
  <c r="H304" i="1"/>
  <c r="I304" i="1"/>
  <c r="N304" i="1" s="1"/>
  <c r="J304" i="1"/>
  <c r="K304" i="1"/>
  <c r="L304" i="1"/>
  <c r="M304" i="1"/>
  <c r="H305" i="1"/>
  <c r="M305" i="1" s="1"/>
  <c r="I305" i="1"/>
  <c r="J305" i="1"/>
  <c r="K305" i="1"/>
  <c r="L305" i="1"/>
  <c r="N305" i="1"/>
  <c r="H306" i="1"/>
  <c r="M306" i="1" s="1"/>
  <c r="I306" i="1"/>
  <c r="J306" i="1"/>
  <c r="K306" i="1"/>
  <c r="L306" i="1"/>
  <c r="H307" i="1"/>
  <c r="M307" i="1" s="1"/>
  <c r="I307" i="1"/>
  <c r="J307" i="1"/>
  <c r="K307" i="1"/>
  <c r="L307" i="1"/>
  <c r="H308" i="1"/>
  <c r="I308" i="1"/>
  <c r="N308" i="1" s="1"/>
  <c r="J308" i="1"/>
  <c r="K308" i="1"/>
  <c r="L308" i="1"/>
  <c r="M308" i="1"/>
  <c r="H309" i="1"/>
  <c r="M309" i="1" s="1"/>
  <c r="I309" i="1"/>
  <c r="J309" i="1"/>
  <c r="K309" i="1"/>
  <c r="L309" i="1"/>
  <c r="N309" i="1"/>
  <c r="H310" i="1"/>
  <c r="M310" i="1" s="1"/>
  <c r="I310" i="1"/>
  <c r="J310" i="1"/>
  <c r="K310" i="1"/>
  <c r="L310" i="1"/>
  <c r="H311" i="1"/>
  <c r="M311" i="1" s="1"/>
  <c r="I311" i="1"/>
  <c r="J311" i="1"/>
  <c r="K311" i="1"/>
  <c r="L311" i="1"/>
  <c r="H312" i="1"/>
  <c r="I312" i="1"/>
  <c r="N312" i="1" s="1"/>
  <c r="J312" i="1"/>
  <c r="K312" i="1"/>
  <c r="L312" i="1"/>
  <c r="M312" i="1"/>
  <c r="H313" i="1"/>
  <c r="M313" i="1" s="1"/>
  <c r="I313" i="1"/>
  <c r="J313" i="1"/>
  <c r="K313" i="1"/>
  <c r="L313" i="1"/>
  <c r="N313" i="1"/>
  <c r="H314" i="1"/>
  <c r="M314" i="1" s="1"/>
  <c r="I314" i="1"/>
  <c r="J314" i="1"/>
  <c r="K314" i="1"/>
  <c r="L314" i="1"/>
  <c r="H315" i="1"/>
  <c r="M315" i="1" s="1"/>
  <c r="I315" i="1"/>
  <c r="J315" i="1"/>
  <c r="K315" i="1"/>
  <c r="L315" i="1"/>
  <c r="H318" i="1"/>
  <c r="M318" i="1" s="1"/>
  <c r="I318" i="1"/>
  <c r="J318" i="1"/>
  <c r="K318" i="1"/>
  <c r="L318" i="1"/>
  <c r="H319" i="1"/>
  <c r="M319" i="1" s="1"/>
  <c r="I319" i="1"/>
  <c r="J319" i="1"/>
  <c r="K319" i="1"/>
  <c r="L319" i="1"/>
  <c r="H322" i="1"/>
  <c r="M322" i="1" s="1"/>
  <c r="I322" i="1"/>
  <c r="J322" i="1"/>
  <c r="K322" i="1"/>
  <c r="L322" i="1"/>
  <c r="H323" i="1"/>
  <c r="M323" i="1" s="1"/>
  <c r="I323" i="1"/>
  <c r="J323" i="1"/>
  <c r="K323" i="1"/>
  <c r="L323" i="1"/>
  <c r="H324" i="1"/>
  <c r="I324" i="1"/>
  <c r="N324" i="1" s="1"/>
  <c r="J324" i="1"/>
  <c r="K324" i="1"/>
  <c r="L324" i="1"/>
  <c r="M324" i="1"/>
  <c r="H325" i="1"/>
  <c r="M325" i="1" s="1"/>
  <c r="I325" i="1"/>
  <c r="J325" i="1"/>
  <c r="K325" i="1"/>
  <c r="L325" i="1"/>
  <c r="N325" i="1"/>
  <c r="H326" i="1"/>
  <c r="M326" i="1" s="1"/>
  <c r="I326" i="1"/>
  <c r="J326" i="1"/>
  <c r="K326" i="1"/>
  <c r="L326" i="1"/>
  <c r="H327" i="1"/>
  <c r="M327" i="1" s="1"/>
  <c r="I327" i="1"/>
  <c r="J327" i="1"/>
  <c r="K327" i="1"/>
  <c r="L327" i="1"/>
  <c r="H328" i="1"/>
  <c r="I328" i="1"/>
  <c r="N328" i="1" s="1"/>
  <c r="J328" i="1"/>
  <c r="K328" i="1"/>
  <c r="L328" i="1"/>
  <c r="M328" i="1"/>
  <c r="N5" i="1"/>
  <c r="M5" i="1"/>
  <c r="L5" i="1"/>
  <c r="K5" i="1"/>
  <c r="J5" i="1"/>
  <c r="I5" i="1"/>
  <c r="H5" i="1"/>
  <c r="G6" i="1"/>
  <c r="G7" i="1"/>
  <c r="G8" i="1"/>
  <c r="G9" i="1"/>
  <c r="G10" i="1"/>
  <c r="G11" i="1"/>
  <c r="G12" i="1"/>
  <c r="G13" i="1"/>
  <c r="G1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8" i="1"/>
  <c r="G319" i="1"/>
  <c r="G322" i="1"/>
  <c r="G323" i="1"/>
  <c r="G324" i="1"/>
  <c r="G325" i="1"/>
  <c r="G326" i="1"/>
  <c r="G327" i="1"/>
  <c r="G328" i="1"/>
  <c r="G5" i="1"/>
  <c r="F6" i="1"/>
  <c r="F7" i="1"/>
  <c r="F8" i="1"/>
  <c r="F9" i="1"/>
  <c r="F10" i="1"/>
  <c r="F11" i="1"/>
  <c r="F12" i="1"/>
  <c r="F13" i="1"/>
  <c r="F14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8" i="1"/>
  <c r="F319" i="1"/>
  <c r="F322" i="1"/>
  <c r="F323" i="1"/>
  <c r="F324" i="1"/>
  <c r="F325" i="1"/>
  <c r="F326" i="1"/>
  <c r="F327" i="1"/>
  <c r="F328" i="1"/>
  <c r="F5" i="1"/>
  <c r="E6" i="1"/>
  <c r="E7" i="1"/>
  <c r="E8" i="1"/>
  <c r="E9" i="1"/>
  <c r="E10" i="1"/>
  <c r="E11" i="1"/>
  <c r="E12" i="1"/>
  <c r="E13" i="1"/>
  <c r="E14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8" i="1"/>
  <c r="E319" i="1"/>
  <c r="E322" i="1"/>
  <c r="E323" i="1"/>
  <c r="E324" i="1"/>
  <c r="E325" i="1"/>
  <c r="E326" i="1"/>
  <c r="E327" i="1"/>
  <c r="E328" i="1"/>
  <c r="E5" i="1"/>
  <c r="D318" i="1"/>
  <c r="D319" i="1"/>
  <c r="D322" i="1"/>
  <c r="D323" i="1"/>
  <c r="D324" i="1"/>
  <c r="D325" i="1"/>
  <c r="D326" i="1"/>
  <c r="D327" i="1"/>
  <c r="D328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101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17" i="1"/>
  <c r="D6" i="1"/>
  <c r="D7" i="1"/>
  <c r="D8" i="1"/>
  <c r="D9" i="1"/>
  <c r="D10" i="1"/>
  <c r="D11" i="1"/>
  <c r="D12" i="1"/>
  <c r="D13" i="1"/>
  <c r="D14" i="1"/>
  <c r="D5" i="1"/>
  <c r="N108" i="1" l="1"/>
  <c r="M108" i="1"/>
  <c r="N92" i="1"/>
  <c r="M92" i="1"/>
  <c r="N76" i="1"/>
  <c r="M76" i="1"/>
  <c r="N60" i="1"/>
  <c r="M60" i="1"/>
  <c r="N44" i="1"/>
  <c r="M44" i="1"/>
  <c r="N28" i="1"/>
  <c r="M28" i="1"/>
  <c r="N326" i="1"/>
  <c r="N322" i="1"/>
  <c r="N318" i="1"/>
  <c r="N314" i="1"/>
  <c r="N310" i="1"/>
  <c r="N306" i="1"/>
  <c r="N302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7" i="1"/>
  <c r="M232" i="1"/>
  <c r="N230" i="1"/>
  <c r="N229" i="1"/>
  <c r="M224" i="1"/>
  <c r="M220" i="1"/>
  <c r="M216" i="1"/>
  <c r="M212" i="1"/>
  <c r="M208" i="1"/>
  <c r="M204" i="1"/>
  <c r="M200" i="1"/>
  <c r="M196" i="1"/>
  <c r="M192" i="1"/>
  <c r="M188" i="1"/>
  <c r="M184" i="1"/>
  <c r="N179" i="1"/>
  <c r="M177" i="1"/>
  <c r="N177" i="1"/>
  <c r="N168" i="1"/>
  <c r="M168" i="1"/>
  <c r="N161" i="1"/>
  <c r="N152" i="1"/>
  <c r="M152" i="1"/>
  <c r="N145" i="1"/>
  <c r="N136" i="1"/>
  <c r="M136" i="1"/>
  <c r="N129" i="1"/>
  <c r="N120" i="1"/>
  <c r="M120" i="1"/>
  <c r="N113" i="1"/>
  <c r="N104" i="1"/>
  <c r="M104" i="1"/>
  <c r="N97" i="1"/>
  <c r="N88" i="1"/>
  <c r="M88" i="1"/>
  <c r="N81" i="1"/>
  <c r="N72" i="1"/>
  <c r="M72" i="1"/>
  <c r="N70" i="1"/>
  <c r="N65" i="1"/>
  <c r="N56" i="1"/>
  <c r="M56" i="1"/>
  <c r="N49" i="1"/>
  <c r="N40" i="1"/>
  <c r="M40" i="1"/>
  <c r="N33" i="1"/>
  <c r="N24" i="1"/>
  <c r="M24" i="1"/>
  <c r="N17" i="1"/>
  <c r="N8" i="1"/>
  <c r="M8" i="1"/>
  <c r="N172" i="1"/>
  <c r="M172" i="1"/>
  <c r="N156" i="1"/>
  <c r="M156" i="1"/>
  <c r="N140" i="1"/>
  <c r="M140" i="1"/>
  <c r="N124" i="1"/>
  <c r="M124" i="1"/>
  <c r="N12" i="1"/>
  <c r="M12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22" i="1"/>
  <c r="N218" i="1"/>
  <c r="N214" i="1"/>
  <c r="N210" i="1"/>
  <c r="N206" i="1"/>
  <c r="N202" i="1"/>
  <c r="N198" i="1"/>
  <c r="N194" i="1"/>
  <c r="N190" i="1"/>
  <c r="N186" i="1"/>
  <c r="N182" i="1"/>
  <c r="M176" i="1"/>
  <c r="N164" i="1"/>
  <c r="M164" i="1"/>
  <c r="N148" i="1"/>
  <c r="M148" i="1"/>
  <c r="N132" i="1"/>
  <c r="M132" i="1"/>
  <c r="N116" i="1"/>
  <c r="M116" i="1"/>
  <c r="N84" i="1"/>
  <c r="M84" i="1"/>
  <c r="N68" i="1"/>
  <c r="M68" i="1"/>
  <c r="N52" i="1"/>
  <c r="M52" i="1"/>
  <c r="N36" i="1"/>
  <c r="M36" i="1"/>
  <c r="N20" i="1"/>
  <c r="M20" i="1"/>
  <c r="M236" i="1"/>
  <c r="N233" i="1"/>
  <c r="M228" i="1"/>
  <c r="N225" i="1"/>
  <c r="M221" i="1"/>
  <c r="N221" i="1"/>
  <c r="M217" i="1"/>
  <c r="N217" i="1"/>
  <c r="M213" i="1"/>
  <c r="N213" i="1"/>
  <c r="M209" i="1"/>
  <c r="N209" i="1"/>
  <c r="M205" i="1"/>
  <c r="N205" i="1"/>
  <c r="M201" i="1"/>
  <c r="N201" i="1"/>
  <c r="M197" i="1"/>
  <c r="N197" i="1"/>
  <c r="M193" i="1"/>
  <c r="N193" i="1"/>
  <c r="M189" i="1"/>
  <c r="N189" i="1"/>
  <c r="M185" i="1"/>
  <c r="N185" i="1"/>
  <c r="M181" i="1"/>
  <c r="N181" i="1"/>
  <c r="N160" i="1"/>
  <c r="M160" i="1"/>
  <c r="N144" i="1"/>
  <c r="M144" i="1"/>
  <c r="N128" i="1"/>
  <c r="M128" i="1"/>
  <c r="N112" i="1"/>
  <c r="M112" i="1"/>
  <c r="N96" i="1"/>
  <c r="M96" i="1"/>
  <c r="N80" i="1"/>
  <c r="M80" i="1"/>
  <c r="N64" i="1"/>
  <c r="M64" i="1"/>
  <c r="N48" i="1"/>
  <c r="M48" i="1"/>
  <c r="N32" i="1"/>
  <c r="M32" i="1"/>
  <c r="M175" i="1"/>
  <c r="M174" i="1"/>
  <c r="M171" i="1"/>
  <c r="N171" i="1"/>
  <c r="M170" i="1"/>
  <c r="M167" i="1"/>
  <c r="N167" i="1"/>
  <c r="M166" i="1"/>
  <c r="M163" i="1"/>
  <c r="N163" i="1"/>
  <c r="M162" i="1"/>
  <c r="M159" i="1"/>
  <c r="N159" i="1"/>
  <c r="M158" i="1"/>
  <c r="M155" i="1"/>
  <c r="N155" i="1"/>
  <c r="M154" i="1"/>
  <c r="M151" i="1"/>
  <c r="N151" i="1"/>
  <c r="M150" i="1"/>
  <c r="M147" i="1"/>
  <c r="N147" i="1"/>
  <c r="M146" i="1"/>
  <c r="M143" i="1"/>
  <c r="N143" i="1"/>
  <c r="M142" i="1"/>
  <c r="M139" i="1"/>
  <c r="N139" i="1"/>
  <c r="M138" i="1"/>
  <c r="M135" i="1"/>
  <c r="N135" i="1"/>
  <c r="M134" i="1"/>
  <c r="M131" i="1"/>
  <c r="N131" i="1"/>
  <c r="M130" i="1"/>
  <c r="M127" i="1"/>
  <c r="N127" i="1"/>
  <c r="M126" i="1"/>
  <c r="M123" i="1"/>
  <c r="N123" i="1"/>
  <c r="M122" i="1"/>
  <c r="M119" i="1"/>
  <c r="N119" i="1"/>
  <c r="M118" i="1"/>
  <c r="M115" i="1"/>
  <c r="N115" i="1"/>
  <c r="M114" i="1"/>
  <c r="M111" i="1"/>
  <c r="N111" i="1"/>
  <c r="M110" i="1"/>
  <c r="M107" i="1"/>
  <c r="N107" i="1"/>
  <c r="M106" i="1"/>
  <c r="M103" i="1"/>
  <c r="N103" i="1"/>
  <c r="M102" i="1"/>
  <c r="M98" i="1"/>
  <c r="M95" i="1"/>
  <c r="N95" i="1"/>
  <c r="M94" i="1"/>
  <c r="M91" i="1"/>
  <c r="N91" i="1"/>
  <c r="M90" i="1"/>
  <c r="M87" i="1"/>
  <c r="N87" i="1"/>
  <c r="M86" i="1"/>
  <c r="M83" i="1"/>
  <c r="N83" i="1"/>
  <c r="M82" i="1"/>
  <c r="M79" i="1"/>
  <c r="N79" i="1"/>
  <c r="M78" i="1"/>
  <c r="M75" i="1"/>
  <c r="N75" i="1"/>
  <c r="M71" i="1"/>
  <c r="N71" i="1"/>
  <c r="M67" i="1"/>
  <c r="N67" i="1"/>
  <c r="M63" i="1"/>
  <c r="N63" i="1"/>
  <c r="M59" i="1"/>
  <c r="N59" i="1"/>
  <c r="M55" i="1"/>
  <c r="N55" i="1"/>
  <c r="M51" i="1"/>
  <c r="N51" i="1"/>
  <c r="M47" i="1"/>
  <c r="N47" i="1"/>
  <c r="M43" i="1"/>
  <c r="N43" i="1"/>
  <c r="M39" i="1"/>
  <c r="N39" i="1"/>
  <c r="M35" i="1"/>
  <c r="N35" i="1"/>
  <c r="M31" i="1"/>
  <c r="N31" i="1"/>
  <c r="M27" i="1"/>
  <c r="N27" i="1"/>
  <c r="M23" i="1"/>
  <c r="N23" i="1"/>
  <c r="M19" i="1"/>
  <c r="N19" i="1"/>
  <c r="M11" i="1"/>
  <c r="N11" i="1"/>
  <c r="M7" i="1"/>
  <c r="N7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</calcChain>
</file>

<file path=xl/sharedStrings.xml><?xml version="1.0" encoding="utf-8"?>
<sst xmlns="http://schemas.openxmlformats.org/spreadsheetml/2006/main" count="409" uniqueCount="345">
  <si>
    <t>DESCRIPTION</t>
  </si>
  <si>
    <t>CPT CODE</t>
  </si>
  <si>
    <t>STANDARD CHARGE</t>
  </si>
  <si>
    <t>New Patient Clinic Visit-typically 30 mins</t>
  </si>
  <si>
    <t>New Patient Clinic Visit-typically 45 mins</t>
  </si>
  <si>
    <t>New Patient Clinic Visit-typically 60 mins</t>
  </si>
  <si>
    <t>Initial new patient preventive med (18-39 yrs)</t>
  </si>
  <si>
    <t>Initial new patient preventive med (40-64 yrs)</t>
  </si>
  <si>
    <t>Basic metabolic panel</t>
  </si>
  <si>
    <t>Urinalysis</t>
  </si>
  <si>
    <t>TSH (thyroid stimulating hormone)</t>
  </si>
  <si>
    <t>Chest X-ray 1 view</t>
  </si>
  <si>
    <t>Chest X-ray 2 views</t>
  </si>
  <si>
    <t>Abdominal X-ray 2 Views</t>
  </si>
  <si>
    <t>Abdominal X-ray 3 views</t>
  </si>
  <si>
    <t>Chest X-ray 4 views</t>
  </si>
  <si>
    <t>Rib x-Ray 3 views</t>
  </si>
  <si>
    <t>Cervical Sprine X-ray 3 views or less</t>
  </si>
  <si>
    <t>Cervical Sprine X-ray 4 or 5 views</t>
  </si>
  <si>
    <t>Foot X-ray 2 view</t>
  </si>
  <si>
    <t>T Spine X-ray Complete</t>
  </si>
  <si>
    <t>Coccyx and Sacrum x-ray</t>
  </si>
  <si>
    <t>Elbow x-ray 2 views</t>
  </si>
  <si>
    <t>Ankle x-ray 2 views</t>
  </si>
  <si>
    <t>Skull x-ray 1 to 3 views</t>
  </si>
  <si>
    <t>Skull x-ray 4 views</t>
  </si>
  <si>
    <t>Sinus x-ray 3 views</t>
  </si>
  <si>
    <t>Sinus x-ray 1-2 views</t>
  </si>
  <si>
    <t>Facial bones x-ray complete</t>
  </si>
  <si>
    <t>Nasal bones x-ray complete</t>
  </si>
  <si>
    <t>Shoulder x-ray 1 view</t>
  </si>
  <si>
    <t>Shoulder x-ray 2 views</t>
  </si>
  <si>
    <t>Clavicle x-ray</t>
  </si>
  <si>
    <t>Humerus x-ray</t>
  </si>
  <si>
    <t>Elbow x-ray 3 views</t>
  </si>
  <si>
    <t>Wrist x-ray 3 views</t>
  </si>
  <si>
    <t>Hand x-ray 3 views</t>
  </si>
  <si>
    <t>Finger x-ray</t>
  </si>
  <si>
    <t>Pelvis x-ray 1-2 views</t>
  </si>
  <si>
    <t>Pelvis x-ray 3 views</t>
  </si>
  <si>
    <t>Hip x-ray 1 view</t>
  </si>
  <si>
    <t>Knee x-ray 3 views</t>
  </si>
  <si>
    <t>Ankle x-ray 3 views</t>
  </si>
  <si>
    <t>Foot x-ray 3 views</t>
  </si>
  <si>
    <t>Toe x-ray</t>
  </si>
  <si>
    <t>Small bowel series x-ray</t>
  </si>
  <si>
    <t>Barium Enema x-ray</t>
  </si>
  <si>
    <t>Barium Enema with air x-ray</t>
  </si>
  <si>
    <t xml:space="preserve">Cerivcal sprine x-ray </t>
  </si>
  <si>
    <t>Rib x-ray bilateral with chest</t>
  </si>
  <si>
    <t>Facial bones x-ray 1-2 views</t>
  </si>
  <si>
    <t>Wrist x-ray 2 views</t>
  </si>
  <si>
    <t>Knee x-ray 4 views</t>
  </si>
  <si>
    <t>Knee x-ray 2 views</t>
  </si>
  <si>
    <t>Screening Mammogram Bilateral</t>
  </si>
  <si>
    <t>Screening Mammogram Unilateral</t>
  </si>
  <si>
    <t>Screening Mammogram w/tomosynthesis</t>
  </si>
  <si>
    <t>Hand x-ray 2 views</t>
  </si>
  <si>
    <t>Hip x-ray 2-3 views</t>
  </si>
  <si>
    <t>Rib x-ray 2 views</t>
  </si>
  <si>
    <t>Aluminum Level</t>
  </si>
  <si>
    <t>LABORATORY</t>
  </si>
  <si>
    <t>Amylase</t>
  </si>
  <si>
    <t>AST-SGOT</t>
  </si>
  <si>
    <t>Bilirubin Direct</t>
  </si>
  <si>
    <t>BUN</t>
  </si>
  <si>
    <t>Complete blood count, CBC</t>
  </si>
  <si>
    <t>Complete blood count w/o diff</t>
  </si>
  <si>
    <t>CEA</t>
  </si>
  <si>
    <t>Cholesterol</t>
  </si>
  <si>
    <t>CKMB Profile</t>
  </si>
  <si>
    <t>Complete Metabolic Profile (CMP)</t>
  </si>
  <si>
    <t>Covid 19</t>
  </si>
  <si>
    <t>Creatinine Serum</t>
  </si>
  <si>
    <t>Creatinine Urine</t>
  </si>
  <si>
    <t>Digoxin</t>
  </si>
  <si>
    <t>Drug Panel</t>
  </si>
  <si>
    <t>Electrolyte Profile</t>
  </si>
  <si>
    <t>Electrolyte Urine</t>
  </si>
  <si>
    <t>Estradiol</t>
  </si>
  <si>
    <t>Ethanol Serum</t>
  </si>
  <si>
    <t>Factor II DNA analysis</t>
  </si>
  <si>
    <t>Factor IX Activity</t>
  </si>
  <si>
    <t>Factor V Leiden Mutation</t>
  </si>
  <si>
    <t>Fentanyl Urine</t>
  </si>
  <si>
    <t>Ferritin</t>
  </si>
  <si>
    <t>Fibrinogen Activity</t>
  </si>
  <si>
    <t>Fluoride</t>
  </si>
  <si>
    <t>Folate</t>
  </si>
  <si>
    <t>FSH</t>
  </si>
  <si>
    <t>Gabapentin Urine</t>
  </si>
  <si>
    <t>Gabapentin Serum</t>
  </si>
  <si>
    <t>Gastrin</t>
  </si>
  <si>
    <t>Gentamicin</t>
  </si>
  <si>
    <t>GGT</t>
  </si>
  <si>
    <t>GI Panel</t>
  </si>
  <si>
    <t>Glucose</t>
  </si>
  <si>
    <t>Glucose Tolerance 2 hour</t>
  </si>
  <si>
    <t>Glucose Tolerance 3 hour</t>
  </si>
  <si>
    <t>Glucose Tolerance 5 hour</t>
  </si>
  <si>
    <t>H Pylori Stool</t>
  </si>
  <si>
    <t>HCG Quantitative (Pregnancy Test)</t>
  </si>
  <si>
    <t>Hematocrit</t>
  </si>
  <si>
    <t>Hemoglobin</t>
  </si>
  <si>
    <t>Hepatitis B Antibody</t>
  </si>
  <si>
    <t>Hepatitis C Antigen</t>
  </si>
  <si>
    <t>Hepatitis A AB Total</t>
  </si>
  <si>
    <t>Hepatitis Profile</t>
  </si>
  <si>
    <t>HIV/Viral Load</t>
  </si>
  <si>
    <t>Rocky Mt Spotted Fever</t>
  </si>
  <si>
    <t>Influenza A &amp; B Quantitative</t>
  </si>
  <si>
    <t>Insulin</t>
  </si>
  <si>
    <t>Iodine Level</t>
  </si>
  <si>
    <t>Iron</t>
  </si>
  <si>
    <t>Iron &amp; Iron Binding</t>
  </si>
  <si>
    <t>LDH</t>
  </si>
  <si>
    <t>Lead Blood</t>
  </si>
  <si>
    <t>Lipase</t>
  </si>
  <si>
    <t>Lipid Profile</t>
  </si>
  <si>
    <t>Liver Function Panel</t>
  </si>
  <si>
    <t>Lyme Disease</t>
  </si>
  <si>
    <t>Magnesium</t>
  </si>
  <si>
    <t>Monospot</t>
  </si>
  <si>
    <t>Mumps Titer</t>
  </si>
  <si>
    <t>Occult Blood (Screening)</t>
  </si>
  <si>
    <t>Occult Blood (Diagnostic)</t>
  </si>
  <si>
    <t>Phosphorus</t>
  </si>
  <si>
    <t>Platelet Count</t>
  </si>
  <si>
    <t>Pneumococcal Titer</t>
  </si>
  <si>
    <t>Potassium</t>
  </si>
  <si>
    <t>Protein C Antigen</t>
  </si>
  <si>
    <t>Protime</t>
  </si>
  <si>
    <t>PSA Screening</t>
  </si>
  <si>
    <t>G0103</t>
  </si>
  <si>
    <t>PSA Total &amp; Free</t>
  </si>
  <si>
    <t xml:space="preserve">PSA Total   </t>
  </si>
  <si>
    <t>RBC</t>
  </si>
  <si>
    <t>Renal Profile</t>
  </si>
  <si>
    <t>Respiratory Virus Profile</t>
  </si>
  <si>
    <t>Retic Count</t>
  </si>
  <si>
    <t>Rheumatoid Factor</t>
  </si>
  <si>
    <t>RPR</t>
  </si>
  <si>
    <t>Sed Rate</t>
  </si>
  <si>
    <t>Sodium</t>
  </si>
  <si>
    <t>T Uptake</t>
  </si>
  <si>
    <t>Triglycerides</t>
  </si>
  <si>
    <t>Troponin</t>
  </si>
  <si>
    <t>Uric Acid</t>
  </si>
  <si>
    <t xml:space="preserve">Urinalysis </t>
  </si>
  <si>
    <t>Vitamin D Hydroxy</t>
  </si>
  <si>
    <t>Vitamin A Serum</t>
  </si>
  <si>
    <t>Vitamin B-12</t>
  </si>
  <si>
    <t>Vitamin C</t>
  </si>
  <si>
    <t>Vitamin K-1</t>
  </si>
  <si>
    <t>WBC</t>
  </si>
  <si>
    <t>Prenatal Panel</t>
  </si>
  <si>
    <t>PTT</t>
  </si>
  <si>
    <t>RADIOLOGY/IMAGING</t>
  </si>
  <si>
    <t>CLINIC SERVICES</t>
  </si>
  <si>
    <t>CT Brain w/o contrast</t>
  </si>
  <si>
    <t>CT Neck w/o contrast</t>
  </si>
  <si>
    <t>CT Chest w/o contrast</t>
  </si>
  <si>
    <t>CT Cervical Spine w/o contrast</t>
  </si>
  <si>
    <t>CT Pelvis w/o contrast</t>
  </si>
  <si>
    <t>CT Abdomen w/o contrast</t>
  </si>
  <si>
    <t>CT Abdomen &amp; pelvis w/o contrast</t>
  </si>
  <si>
    <t>EKG</t>
  </si>
  <si>
    <t>Absolute Eosinophil Count</t>
  </si>
  <si>
    <t>Acetaminophen (Tylenol Level)</t>
  </si>
  <si>
    <t>Acid Phosphatase</t>
  </si>
  <si>
    <t>Albumin-Body Fluid</t>
  </si>
  <si>
    <t>Albumin-Serum</t>
  </si>
  <si>
    <t>Albumin-Urine</t>
  </si>
  <si>
    <t>Aldolase</t>
  </si>
  <si>
    <t>Alkaline Phos Isoenzymes</t>
  </si>
  <si>
    <t>Allergen Profile</t>
  </si>
  <si>
    <t>Amikacin Peak</t>
  </si>
  <si>
    <t>Amino Acid, Plasma</t>
  </si>
  <si>
    <t>Ammonia</t>
  </si>
  <si>
    <t>ANA</t>
  </si>
  <si>
    <t>Femur x-ray 2 views</t>
  </si>
  <si>
    <t>Tibia &amp; Fibula x-ray</t>
  </si>
  <si>
    <t>TMJ x-ray unilateral</t>
  </si>
  <si>
    <t>Knee x-ray, bilateral AP Standing</t>
  </si>
  <si>
    <t>Thor Lumbar Spine 2 view</t>
  </si>
  <si>
    <t>Lumbar spine x-ray, complete w/flx ext</t>
  </si>
  <si>
    <t>Scapula x-ray</t>
  </si>
  <si>
    <t>Sternum x-ray</t>
  </si>
  <si>
    <t>AC Joint x-ray</t>
  </si>
  <si>
    <t>Mandible x-ray 1-3 views</t>
  </si>
  <si>
    <t>Orbits x-ray 4 views</t>
  </si>
  <si>
    <t>Forearm x-ray</t>
  </si>
  <si>
    <t>Atypical Pneumonia Panel</t>
  </si>
  <si>
    <t>Bacterial Antigens</t>
  </si>
  <si>
    <t>Crossmatch</t>
  </si>
  <si>
    <t>Bleeding Time</t>
  </si>
  <si>
    <t>BNP</t>
  </si>
  <si>
    <t>C-Diff A&amp;B Toxin/Antigen</t>
  </si>
  <si>
    <t>Calcium Serum</t>
  </si>
  <si>
    <t>Calcium Urine</t>
  </si>
  <si>
    <t>Calcium Urine 24 hour</t>
  </si>
  <si>
    <t>Carbamazephine</t>
  </si>
  <si>
    <t>Carotene</t>
  </si>
  <si>
    <t>Catecholamines 24 hour urine</t>
  </si>
  <si>
    <t>Chlamydia NAA w/confirmation</t>
  </si>
  <si>
    <t>Chloride-CSF</t>
  </si>
  <si>
    <t>Chloride Serum</t>
  </si>
  <si>
    <t>CK Total</t>
  </si>
  <si>
    <t>D-Dimer</t>
  </si>
  <si>
    <t>Desipramine</t>
  </si>
  <si>
    <t>G0480</t>
  </si>
  <si>
    <t>Dexamethosone, serum</t>
  </si>
  <si>
    <t>Differential</t>
  </si>
  <si>
    <t>Dilantin</t>
  </si>
  <si>
    <t>Disopyramide</t>
  </si>
  <si>
    <t>Erythropoietin, Serum</t>
  </si>
  <si>
    <t>Fatty Acids, free</t>
  </si>
  <si>
    <t>Felbatol</t>
  </si>
  <si>
    <t>Glycomark</t>
  </si>
  <si>
    <t>Growth Hormone, Serum</t>
  </si>
  <si>
    <t>Haldol</t>
  </si>
  <si>
    <t>Hemoglobin A1-C</t>
  </si>
  <si>
    <t>HIV routine</t>
  </si>
  <si>
    <t>Homocystiene</t>
  </si>
  <si>
    <t>Imipramine</t>
  </si>
  <si>
    <t>Ketone-serum</t>
  </si>
  <si>
    <t>Lactic Acid, plasma</t>
  </si>
  <si>
    <t>Lithium</t>
  </si>
  <si>
    <t>Methemoglobin</t>
  </si>
  <si>
    <t>Myoglobin</t>
  </si>
  <si>
    <t>Norovirus Stool</t>
  </si>
  <si>
    <t>Nortryptyline</t>
  </si>
  <si>
    <t>Olanzapine</t>
  </si>
  <si>
    <t>Pancreastatin</t>
  </si>
  <si>
    <t>Pap Smear w/HR HPV</t>
  </si>
  <si>
    <t>Parasite, whole blood</t>
  </si>
  <si>
    <t xml:space="preserve">PH </t>
  </si>
  <si>
    <t>Phenobarbital Level</t>
  </si>
  <si>
    <t>Phospholipids, serum</t>
  </si>
  <si>
    <t>Plasminogen Activity</t>
  </si>
  <si>
    <t>Procalcitonin</t>
  </si>
  <si>
    <t>Proinsulin</t>
  </si>
  <si>
    <t>RSV</t>
  </si>
  <si>
    <t>Salicylate Level</t>
  </si>
  <si>
    <t>Salmonella</t>
  </si>
  <si>
    <t>SARS Cov-2, IGA</t>
  </si>
  <si>
    <t>T 4</t>
  </si>
  <si>
    <t>Testosterone Free</t>
  </si>
  <si>
    <t>Theophylline</t>
  </si>
  <si>
    <t>Thrombin Time</t>
  </si>
  <si>
    <t>Thyroglobulin Quant</t>
  </si>
  <si>
    <t>Thyroid Antibodies</t>
  </si>
  <si>
    <t>Tobramycin Level, peak</t>
  </si>
  <si>
    <t>Total protein</t>
  </si>
  <si>
    <t>Transferrin</t>
  </si>
  <si>
    <t>Vancomycin</t>
  </si>
  <si>
    <t>Established Pat Visit Level I</t>
  </si>
  <si>
    <t>Established Pat Visit Level II</t>
  </si>
  <si>
    <t>Established Patient Visit Level III</t>
  </si>
  <si>
    <t>Established Patient Visit Level IV</t>
  </si>
  <si>
    <t>Established Patient Visit Level V</t>
  </si>
  <si>
    <t>MISC</t>
  </si>
  <si>
    <t>Pulmondary Function Test, (PFT)</t>
  </si>
  <si>
    <t>Ultrasound AAA Screening</t>
  </si>
  <si>
    <t>Ultrasound Abdomen</t>
  </si>
  <si>
    <t>Ultrasound Bladder</t>
  </si>
  <si>
    <t>Ultrasound Breast Bilateral</t>
  </si>
  <si>
    <t>Ultrasound Chest</t>
  </si>
  <si>
    <t>Ultrasound OB lst trimester</t>
  </si>
  <si>
    <t>Ultrasound OB 2nd or 3rd trimester</t>
  </si>
  <si>
    <t>Ultrasound OB transvagnal</t>
  </si>
  <si>
    <t>Ultrasound Pelvis</t>
  </si>
  <si>
    <t>Ultrasound Prostate</t>
  </si>
  <si>
    <t>Ultrasound Retroperitoneal</t>
  </si>
  <si>
    <t>Ultrasound Thyroid</t>
  </si>
  <si>
    <t>Ultrasound Carotid Bilateral</t>
  </si>
  <si>
    <t>Thyroid Cascade Profile</t>
  </si>
  <si>
    <t>Thyroid Peroxidase</t>
  </si>
  <si>
    <t>Thyroxine-binding</t>
  </si>
  <si>
    <t>Tick ID</t>
  </si>
  <si>
    <t>Osmolality-serum</t>
  </si>
  <si>
    <t>Osmolality-urine</t>
  </si>
  <si>
    <t>Tetanus/Diptheria Antioxiod AB</t>
  </si>
  <si>
    <t>THC/Delta</t>
  </si>
  <si>
    <t>Topiramzx serum</t>
  </si>
  <si>
    <t xml:space="preserve">Tobramycin Level </t>
  </si>
  <si>
    <t>Tryptase serum</t>
  </si>
  <si>
    <t>Vitamin B-1 whole blood</t>
  </si>
  <si>
    <t>Vitamin B-12 and folate</t>
  </si>
  <si>
    <t>Vitamin B-2 whole blood</t>
  </si>
  <si>
    <t>Vitamin B-3</t>
  </si>
  <si>
    <t>Vitamin B-6</t>
  </si>
  <si>
    <t>Vitamin B-7</t>
  </si>
  <si>
    <t>Vitamin E</t>
  </si>
  <si>
    <t>Vilatiles, whole blood</t>
  </si>
  <si>
    <t>Von Willebrands Profile</t>
  </si>
  <si>
    <t>WBC fecal</t>
  </si>
  <si>
    <t>West Nile Virus</t>
  </si>
  <si>
    <t>Morphometric Analysis</t>
  </si>
  <si>
    <t>Morphometric Analysis ISH Qual</t>
  </si>
  <si>
    <t>MRSA</t>
  </si>
  <si>
    <t>Mumps Antibodies</t>
  </si>
  <si>
    <t>Complement C1, Esterase</t>
  </si>
  <si>
    <t>Complement C1q</t>
  </si>
  <si>
    <t>Cortisol</t>
  </si>
  <si>
    <t>Cortisol urine</t>
  </si>
  <si>
    <t>Cortisol 24 hour</t>
  </si>
  <si>
    <t>C-Peptide</t>
  </si>
  <si>
    <t>DHEA</t>
  </si>
  <si>
    <t>DHEA-S</t>
  </si>
  <si>
    <t>Cytopath Concentrate tech</t>
  </si>
  <si>
    <t>Cytopath Cell</t>
  </si>
  <si>
    <t>Epstein Barr Virus</t>
  </si>
  <si>
    <t>Drug Screen 11 panel</t>
  </si>
  <si>
    <t>Drug Screen whole blood</t>
  </si>
  <si>
    <t>Gastrocult</t>
  </si>
  <si>
    <t>Venipuncture</t>
  </si>
  <si>
    <t>CIGNA HEALTH NEGOTIATED PRICE</t>
  </si>
  <si>
    <t>UNITED HEALTHCARE NEGOTIATED PRICE</t>
  </si>
  <si>
    <t>STANDARD DISCOUNTED CASH PRICE</t>
  </si>
  <si>
    <t>BLUE CROSS COMMERCIAL NETWORK P NEGOTIATED PRICE</t>
  </si>
  <si>
    <t>BLUE CROSS COMMERCIAL NETWORK S NEGOTIATED PRICE</t>
  </si>
  <si>
    <t>BLUEADVANTAGE NEGOTIATED PRICE</t>
  </si>
  <si>
    <t>WELLPOINT NEGOTIATED PRICE</t>
  </si>
  <si>
    <t>ALL OTHER COMMERCIAL NEGOTIATED PRICE</t>
  </si>
  <si>
    <t>HUMANA MEDICARE ADVANTAGE NEGOTIATED PRICE</t>
  </si>
  <si>
    <t>MINIMUM NEGOTIATED PRICE NEGOTIATED PRICE</t>
  </si>
  <si>
    <t>MAXIMUM NEGOTIATED PRICE NEGOTIATED PRICE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</si>
  <si>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</si>
  <si>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</si>
  <si>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</t>
  </si>
  <si>
    <t>Biopsy of large bowel using an endoscope</t>
  </si>
  <si>
    <t>SURGERY/GI</t>
  </si>
  <si>
    <t>Removal of polyps or growths of large bowel using an endoscope</t>
  </si>
  <si>
    <t>Ultrasound examination of lower large bowel using an endoscope</t>
  </si>
  <si>
    <t>Removal of gallbladder using an endoscope</t>
  </si>
  <si>
    <t>Repair of groin hernia patient age 5 years or older</t>
  </si>
  <si>
    <t>NOT AVAILABLE</t>
  </si>
  <si>
    <t>Injections of anesthetic and/or steroid drug into lower or sacral spine nerve root using imaging guidance</t>
  </si>
  <si>
    <t>Injection of substance into spinal canal of lower back or sacrum using imaging guidance</t>
  </si>
  <si>
    <t>62322-62323</t>
  </si>
  <si>
    <t>Removal of recurring cataract in lens capsule using laser</t>
  </si>
  <si>
    <t>Removal of cataract with insertion of lens</t>
  </si>
  <si>
    <t>Abdominal X-ray 1 View</t>
  </si>
  <si>
    <t>RMC SHOPPABLE SERVICES AS OF 06-30-2025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</si>
</sst>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3" fillId="0" borderId="0" xfId="1" applyFont="1" applyAlignment="1">
      <alignment horizontal="center" wrapText="1"/>
    </xf>
    <xf numFmtId="44" fontId="0" fillId="0" borderId="0" xfId="1" applyFont="1" applyFill="1"/>
    <xf numFmtId="44" fontId="2" fillId="0" borderId="0" xfId="1" applyFont="1" applyFill="1"/>
    <xf numFmtId="0" fontId="2" fillId="0" borderId="0" xfId="0" applyFont="1" applyAlignment="1">
      <alignment horizontal="center" wrapText="1"/>
    </xf>
    <xf numFmtId="44" fontId="2" fillId="0" borderId="0" xfId="1" applyFont="1" applyFill="1" applyAlignment="1">
      <alignment horizontal="center" wrapText="1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1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47.42578125" customWidth="1"/>
    <col min="2" max="2" width="11.85546875" customWidth="1"/>
    <col min="3" max="3" width="19.28515625" style="8" customWidth="1"/>
    <col min="4" max="4" width="25.28515625" customWidth="1"/>
    <col min="5" max="5" width="22.85546875" style="3" bestFit="1" customWidth="1"/>
    <col min="6" max="6" width="21.28515625" style="3" customWidth="1"/>
    <col min="7" max="7" width="19.5703125" customWidth="1"/>
    <col min="8" max="8" width="23.42578125" customWidth="1"/>
    <col min="9" max="9" width="23" customWidth="1"/>
    <col min="10" max="11" width="21" customWidth="1"/>
    <col min="12" max="12" width="24" customWidth="1"/>
    <col min="13" max="13" width="17.140625" customWidth="1"/>
    <col min="14" max="14" width="16.140625" customWidth="1"/>
  </cols>
  <sheetData>
    <row r="1" spans="1:14" x14ac:dyDescent="0.25">
      <c r="A1" s="1" t="s">
        <v>344</v>
      </c>
      <c r="B1" s="1"/>
      <c r="C1" s="9"/>
      <c r="D1" s="1"/>
      <c r="E1" s="2"/>
      <c r="F1" s="2"/>
      <c r="G1" s="1"/>
      <c r="H1" s="1"/>
      <c r="I1" s="1"/>
      <c r="J1" s="1"/>
      <c r="K1" s="1"/>
      <c r="L1" s="1"/>
    </row>
    <row r="2" spans="1:14" s="6" customFormat="1" ht="59.25" customHeight="1" x14ac:dyDescent="0.25">
      <c r="A2" s="5" t="s">
        <v>0</v>
      </c>
      <c r="B2" s="10" t="s">
        <v>1</v>
      </c>
      <c r="C2" s="11" t="s">
        <v>2</v>
      </c>
      <c r="D2" s="7" t="s">
        <v>319</v>
      </c>
      <c r="E2" s="7" t="s">
        <v>320</v>
      </c>
      <c r="F2" s="7" t="s">
        <v>321</v>
      </c>
      <c r="G2" s="7" t="s">
        <v>322</v>
      </c>
      <c r="H2" s="7" t="s">
        <v>317</v>
      </c>
      <c r="I2" s="7" t="s">
        <v>323</v>
      </c>
      <c r="J2" s="7" t="s">
        <v>318</v>
      </c>
      <c r="K2" s="7" t="s">
        <v>324</v>
      </c>
      <c r="L2" s="7" t="s">
        <v>325</v>
      </c>
      <c r="M2" s="7" t="s">
        <v>326</v>
      </c>
      <c r="N2" s="7" t="s">
        <v>327</v>
      </c>
    </row>
    <row r="3" spans="1:14" x14ac:dyDescent="0.25">
      <c r="A3" s="1"/>
      <c r="B3" s="1"/>
      <c r="C3" s="9"/>
      <c r="D3" s="1"/>
      <c r="E3" s="2"/>
      <c r="F3" s="2"/>
      <c r="G3" s="1"/>
      <c r="H3" s="1"/>
      <c r="I3" s="1"/>
      <c r="J3" s="1"/>
      <c r="K3" s="1"/>
      <c r="L3" s="1"/>
    </row>
    <row r="4" spans="1:14" x14ac:dyDescent="0.25">
      <c r="A4" s="1" t="s">
        <v>158</v>
      </c>
      <c r="B4" s="1"/>
      <c r="C4" s="9"/>
      <c r="D4" s="1"/>
      <c r="E4" s="2"/>
      <c r="F4" s="2"/>
      <c r="G4" s="1"/>
      <c r="H4" s="1"/>
      <c r="I4" s="1"/>
      <c r="J4" s="1"/>
      <c r="K4" s="1"/>
      <c r="L4" s="1"/>
    </row>
    <row r="5" spans="1:14" x14ac:dyDescent="0.25">
      <c r="A5" t="s">
        <v>3</v>
      </c>
      <c r="B5">
        <v>99203</v>
      </c>
      <c r="C5" s="8">
        <v>226</v>
      </c>
      <c r="D5" s="4">
        <f>C5*0.65</f>
        <v>146.9</v>
      </c>
      <c r="E5" s="3">
        <f>C5*0.75</f>
        <v>169.5</v>
      </c>
      <c r="F5" s="3">
        <f>C5*0.75</f>
        <v>169.5</v>
      </c>
      <c r="G5" s="4">
        <f>C5*0.75</f>
        <v>169.5</v>
      </c>
      <c r="H5" s="4">
        <f>C5*0.8</f>
        <v>180.8</v>
      </c>
      <c r="I5" s="4">
        <f>C5*0.8</f>
        <v>180.8</v>
      </c>
      <c r="J5" s="4">
        <f>C5*0.8</f>
        <v>180.8</v>
      </c>
      <c r="K5" s="4">
        <f>C5*0.68</f>
        <v>153.68</v>
      </c>
      <c r="L5" s="4">
        <f>C5*0.68</f>
        <v>153.68</v>
      </c>
      <c r="M5" s="4">
        <f>MIN(D5:L5)</f>
        <v>146.9</v>
      </c>
      <c r="N5" s="4">
        <f>MAX(D5:L5)</f>
        <v>180.8</v>
      </c>
    </row>
    <row r="6" spans="1:14" x14ac:dyDescent="0.25">
      <c r="A6" t="s">
        <v>4</v>
      </c>
      <c r="B6">
        <v>99204</v>
      </c>
      <c r="C6" s="8">
        <v>320</v>
      </c>
      <c r="D6" s="4">
        <f t="shared" ref="D6:D14" si="0">C6*0.65</f>
        <v>208</v>
      </c>
      <c r="E6" s="3">
        <f t="shared" ref="E6:E69" si="1">C6*0.75</f>
        <v>240</v>
      </c>
      <c r="F6" s="3">
        <f t="shared" ref="F6:F69" si="2">C6*0.75</f>
        <v>240</v>
      </c>
      <c r="G6" s="4">
        <f t="shared" ref="G6:G69" si="3">C6*0.75</f>
        <v>240</v>
      </c>
      <c r="H6" s="4">
        <f t="shared" ref="H6:H69" si="4">C6*0.8</f>
        <v>256</v>
      </c>
      <c r="I6" s="4">
        <f t="shared" ref="I6:I69" si="5">C6*0.8</f>
        <v>256</v>
      </c>
      <c r="J6" s="4">
        <f t="shared" ref="J6:J69" si="6">C6*0.8</f>
        <v>256</v>
      </c>
      <c r="K6" s="4">
        <f t="shared" ref="K6:K69" si="7">C6*0.68</f>
        <v>217.60000000000002</v>
      </c>
      <c r="L6" s="4">
        <f t="shared" ref="L6:L69" si="8">C6*0.68</f>
        <v>217.60000000000002</v>
      </c>
      <c r="M6" s="4">
        <f t="shared" ref="M6:M69" si="9">MIN(D6:L6)</f>
        <v>208</v>
      </c>
      <c r="N6" s="4">
        <f t="shared" ref="N6:N69" si="10">MAX(D6:L6)</f>
        <v>256</v>
      </c>
    </row>
    <row r="7" spans="1:14" x14ac:dyDescent="0.25">
      <c r="A7" t="s">
        <v>5</v>
      </c>
      <c r="B7">
        <v>99205</v>
      </c>
      <c r="C7" s="8">
        <v>390</v>
      </c>
      <c r="D7" s="4">
        <f t="shared" si="0"/>
        <v>253.5</v>
      </c>
      <c r="E7" s="3">
        <f t="shared" si="1"/>
        <v>292.5</v>
      </c>
      <c r="F7" s="3">
        <f t="shared" si="2"/>
        <v>292.5</v>
      </c>
      <c r="G7" s="4">
        <f t="shared" si="3"/>
        <v>292.5</v>
      </c>
      <c r="H7" s="4">
        <f t="shared" si="4"/>
        <v>312</v>
      </c>
      <c r="I7" s="4">
        <f t="shared" si="5"/>
        <v>312</v>
      </c>
      <c r="J7" s="4">
        <f t="shared" si="6"/>
        <v>312</v>
      </c>
      <c r="K7" s="4">
        <f t="shared" si="7"/>
        <v>265.20000000000005</v>
      </c>
      <c r="L7" s="4">
        <f t="shared" si="8"/>
        <v>265.20000000000005</v>
      </c>
      <c r="M7" s="4">
        <f t="shared" si="9"/>
        <v>253.5</v>
      </c>
      <c r="N7" s="4">
        <f t="shared" si="10"/>
        <v>312</v>
      </c>
    </row>
    <row r="8" spans="1:14" x14ac:dyDescent="0.25">
      <c r="A8" t="s">
        <v>6</v>
      </c>
      <c r="B8">
        <v>99385</v>
      </c>
      <c r="C8" s="8">
        <v>270</v>
      </c>
      <c r="D8" s="4">
        <f t="shared" si="0"/>
        <v>175.5</v>
      </c>
      <c r="E8" s="3">
        <f t="shared" si="1"/>
        <v>202.5</v>
      </c>
      <c r="F8" s="3">
        <f t="shared" si="2"/>
        <v>202.5</v>
      </c>
      <c r="G8" s="4">
        <f t="shared" si="3"/>
        <v>202.5</v>
      </c>
      <c r="H8" s="4">
        <f t="shared" si="4"/>
        <v>216</v>
      </c>
      <c r="I8" s="4">
        <f t="shared" si="5"/>
        <v>216</v>
      </c>
      <c r="J8" s="4">
        <f t="shared" si="6"/>
        <v>216</v>
      </c>
      <c r="K8" s="4">
        <f t="shared" si="7"/>
        <v>183.60000000000002</v>
      </c>
      <c r="L8" s="4">
        <f t="shared" si="8"/>
        <v>183.60000000000002</v>
      </c>
      <c r="M8" s="4">
        <f t="shared" si="9"/>
        <v>175.5</v>
      </c>
      <c r="N8" s="4">
        <f t="shared" si="10"/>
        <v>216</v>
      </c>
    </row>
    <row r="9" spans="1:14" x14ac:dyDescent="0.25">
      <c r="A9" t="s">
        <v>7</v>
      </c>
      <c r="B9">
        <v>99386</v>
      </c>
      <c r="C9" s="8">
        <v>270</v>
      </c>
      <c r="D9" s="4">
        <f t="shared" si="0"/>
        <v>175.5</v>
      </c>
      <c r="E9" s="3">
        <f t="shared" si="1"/>
        <v>202.5</v>
      </c>
      <c r="F9" s="3">
        <f t="shared" si="2"/>
        <v>202.5</v>
      </c>
      <c r="G9" s="4">
        <f t="shared" si="3"/>
        <v>202.5</v>
      </c>
      <c r="H9" s="4">
        <f t="shared" si="4"/>
        <v>216</v>
      </c>
      <c r="I9" s="4">
        <f t="shared" si="5"/>
        <v>216</v>
      </c>
      <c r="J9" s="4">
        <f t="shared" si="6"/>
        <v>216</v>
      </c>
      <c r="K9" s="4">
        <f t="shared" si="7"/>
        <v>183.60000000000002</v>
      </c>
      <c r="L9" s="4">
        <f t="shared" si="8"/>
        <v>183.60000000000002</v>
      </c>
      <c r="M9" s="4">
        <f t="shared" si="9"/>
        <v>175.5</v>
      </c>
      <c r="N9" s="4">
        <f t="shared" si="10"/>
        <v>216</v>
      </c>
    </row>
    <row r="10" spans="1:14" x14ac:dyDescent="0.25">
      <c r="A10" t="s">
        <v>256</v>
      </c>
      <c r="B10">
        <v>99211</v>
      </c>
      <c r="C10" s="8">
        <v>43</v>
      </c>
      <c r="D10" s="4">
        <f t="shared" si="0"/>
        <v>27.95</v>
      </c>
      <c r="E10" s="3">
        <f t="shared" si="1"/>
        <v>32.25</v>
      </c>
      <c r="F10" s="3">
        <f t="shared" si="2"/>
        <v>32.25</v>
      </c>
      <c r="G10" s="4">
        <f t="shared" si="3"/>
        <v>32.25</v>
      </c>
      <c r="H10" s="4">
        <f t="shared" si="4"/>
        <v>34.4</v>
      </c>
      <c r="I10" s="4">
        <f t="shared" si="5"/>
        <v>34.4</v>
      </c>
      <c r="J10" s="4">
        <f t="shared" si="6"/>
        <v>34.4</v>
      </c>
      <c r="K10" s="4">
        <f t="shared" si="7"/>
        <v>29.240000000000002</v>
      </c>
      <c r="L10" s="4">
        <f t="shared" si="8"/>
        <v>29.240000000000002</v>
      </c>
      <c r="M10" s="4">
        <f t="shared" si="9"/>
        <v>27.95</v>
      </c>
      <c r="N10" s="4">
        <f t="shared" si="10"/>
        <v>34.4</v>
      </c>
    </row>
    <row r="11" spans="1:14" x14ac:dyDescent="0.25">
      <c r="A11" t="s">
        <v>257</v>
      </c>
      <c r="B11">
        <v>99212</v>
      </c>
      <c r="C11" s="8">
        <v>114</v>
      </c>
      <c r="D11" s="4">
        <f t="shared" si="0"/>
        <v>74.100000000000009</v>
      </c>
      <c r="E11" s="3">
        <f t="shared" si="1"/>
        <v>85.5</v>
      </c>
      <c r="F11" s="3">
        <f t="shared" si="2"/>
        <v>85.5</v>
      </c>
      <c r="G11" s="4">
        <f t="shared" si="3"/>
        <v>85.5</v>
      </c>
      <c r="H11" s="4">
        <f t="shared" si="4"/>
        <v>91.2</v>
      </c>
      <c r="I11" s="4">
        <f t="shared" si="5"/>
        <v>91.2</v>
      </c>
      <c r="J11" s="4">
        <f t="shared" si="6"/>
        <v>91.2</v>
      </c>
      <c r="K11" s="4">
        <f t="shared" si="7"/>
        <v>77.52000000000001</v>
      </c>
      <c r="L11" s="4">
        <f t="shared" si="8"/>
        <v>77.52000000000001</v>
      </c>
      <c r="M11" s="4">
        <f t="shared" si="9"/>
        <v>74.100000000000009</v>
      </c>
      <c r="N11" s="4">
        <f t="shared" si="10"/>
        <v>91.2</v>
      </c>
    </row>
    <row r="12" spans="1:14" x14ac:dyDescent="0.25">
      <c r="A12" t="s">
        <v>258</v>
      </c>
      <c r="B12">
        <v>99213</v>
      </c>
      <c r="C12" s="8">
        <v>185</v>
      </c>
      <c r="D12" s="4">
        <f t="shared" si="0"/>
        <v>120.25</v>
      </c>
      <c r="E12" s="3">
        <f t="shared" si="1"/>
        <v>138.75</v>
      </c>
      <c r="F12" s="3">
        <f t="shared" si="2"/>
        <v>138.75</v>
      </c>
      <c r="G12" s="4">
        <f t="shared" si="3"/>
        <v>138.75</v>
      </c>
      <c r="H12" s="4">
        <f t="shared" si="4"/>
        <v>148</v>
      </c>
      <c r="I12" s="4">
        <f t="shared" si="5"/>
        <v>148</v>
      </c>
      <c r="J12" s="4">
        <f t="shared" si="6"/>
        <v>148</v>
      </c>
      <c r="K12" s="4">
        <f t="shared" si="7"/>
        <v>125.80000000000001</v>
      </c>
      <c r="L12" s="4">
        <f t="shared" si="8"/>
        <v>125.80000000000001</v>
      </c>
      <c r="M12" s="4">
        <f t="shared" si="9"/>
        <v>120.25</v>
      </c>
      <c r="N12" s="4">
        <f t="shared" si="10"/>
        <v>148</v>
      </c>
    </row>
    <row r="13" spans="1:14" x14ac:dyDescent="0.25">
      <c r="A13" t="s">
        <v>259</v>
      </c>
      <c r="B13">
        <v>99214</v>
      </c>
      <c r="C13" s="8">
        <v>262</v>
      </c>
      <c r="D13" s="4">
        <f t="shared" si="0"/>
        <v>170.3</v>
      </c>
      <c r="E13" s="3">
        <f t="shared" si="1"/>
        <v>196.5</v>
      </c>
      <c r="F13" s="3">
        <f t="shared" si="2"/>
        <v>196.5</v>
      </c>
      <c r="G13" s="4">
        <f t="shared" si="3"/>
        <v>196.5</v>
      </c>
      <c r="H13" s="4">
        <f t="shared" si="4"/>
        <v>209.60000000000002</v>
      </c>
      <c r="I13" s="4">
        <f t="shared" si="5"/>
        <v>209.60000000000002</v>
      </c>
      <c r="J13" s="4">
        <f t="shared" si="6"/>
        <v>209.60000000000002</v>
      </c>
      <c r="K13" s="4">
        <f t="shared" si="7"/>
        <v>178.16000000000003</v>
      </c>
      <c r="L13" s="4">
        <f t="shared" si="8"/>
        <v>178.16000000000003</v>
      </c>
      <c r="M13" s="4">
        <f t="shared" si="9"/>
        <v>170.3</v>
      </c>
      <c r="N13" s="4">
        <f t="shared" si="10"/>
        <v>209.60000000000002</v>
      </c>
    </row>
    <row r="14" spans="1:14" x14ac:dyDescent="0.25">
      <c r="A14" t="s">
        <v>260</v>
      </c>
      <c r="B14">
        <v>99215</v>
      </c>
      <c r="C14" s="8">
        <v>325</v>
      </c>
      <c r="D14" s="4">
        <f t="shared" si="0"/>
        <v>211.25</v>
      </c>
      <c r="E14" s="3">
        <f t="shared" si="1"/>
        <v>243.75</v>
      </c>
      <c r="F14" s="3">
        <f t="shared" si="2"/>
        <v>243.75</v>
      </c>
      <c r="G14" s="4">
        <f t="shared" si="3"/>
        <v>243.75</v>
      </c>
      <c r="H14" s="4">
        <f t="shared" si="4"/>
        <v>260</v>
      </c>
      <c r="I14" s="4">
        <f t="shared" si="5"/>
        <v>260</v>
      </c>
      <c r="J14" s="4">
        <f t="shared" si="6"/>
        <v>260</v>
      </c>
      <c r="K14" s="4">
        <f t="shared" si="7"/>
        <v>221.00000000000003</v>
      </c>
      <c r="L14" s="4">
        <f t="shared" si="8"/>
        <v>221.00000000000003</v>
      </c>
      <c r="M14" s="4">
        <f t="shared" si="9"/>
        <v>211.25</v>
      </c>
      <c r="N14" s="4">
        <f t="shared" si="10"/>
        <v>260</v>
      </c>
    </row>
    <row r="15" spans="1:14" x14ac:dyDescent="0.25">
      <c r="D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1" t="s">
        <v>157</v>
      </c>
      <c r="D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t="s">
        <v>343</v>
      </c>
      <c r="B17">
        <v>74018</v>
      </c>
      <c r="C17" s="8">
        <v>144.9</v>
      </c>
      <c r="D17" s="4">
        <f>C17*0.65</f>
        <v>94.185000000000002</v>
      </c>
      <c r="E17" s="3">
        <f t="shared" si="1"/>
        <v>108.67500000000001</v>
      </c>
      <c r="F17" s="3">
        <f t="shared" si="2"/>
        <v>108.67500000000001</v>
      </c>
      <c r="G17" s="4">
        <f t="shared" si="3"/>
        <v>108.67500000000001</v>
      </c>
      <c r="H17" s="4">
        <f t="shared" si="4"/>
        <v>115.92000000000002</v>
      </c>
      <c r="I17" s="4">
        <f t="shared" si="5"/>
        <v>115.92000000000002</v>
      </c>
      <c r="J17" s="4">
        <f t="shared" si="6"/>
        <v>115.92000000000002</v>
      </c>
      <c r="K17" s="4">
        <f t="shared" si="7"/>
        <v>98.532000000000011</v>
      </c>
      <c r="L17" s="4">
        <f t="shared" si="8"/>
        <v>98.532000000000011</v>
      </c>
      <c r="M17" s="4">
        <f t="shared" si="9"/>
        <v>94.185000000000002</v>
      </c>
      <c r="N17" s="4">
        <f t="shared" si="10"/>
        <v>115.92000000000002</v>
      </c>
    </row>
    <row r="18" spans="1:14" x14ac:dyDescent="0.25">
      <c r="A18" t="s">
        <v>13</v>
      </c>
      <c r="B18">
        <v>74019</v>
      </c>
      <c r="C18" s="8">
        <v>144.9</v>
      </c>
      <c r="D18" s="4">
        <f t="shared" ref="D18:D81" si="11">C18*0.65</f>
        <v>94.185000000000002</v>
      </c>
      <c r="E18" s="3">
        <f t="shared" si="1"/>
        <v>108.67500000000001</v>
      </c>
      <c r="F18" s="3">
        <f t="shared" si="2"/>
        <v>108.67500000000001</v>
      </c>
      <c r="G18" s="4">
        <f t="shared" si="3"/>
        <v>108.67500000000001</v>
      </c>
      <c r="H18" s="4">
        <f t="shared" si="4"/>
        <v>115.92000000000002</v>
      </c>
      <c r="I18" s="4">
        <f t="shared" si="5"/>
        <v>115.92000000000002</v>
      </c>
      <c r="J18" s="4">
        <f t="shared" si="6"/>
        <v>115.92000000000002</v>
      </c>
      <c r="K18" s="4">
        <f t="shared" si="7"/>
        <v>98.532000000000011</v>
      </c>
      <c r="L18" s="4">
        <f t="shared" si="8"/>
        <v>98.532000000000011</v>
      </c>
      <c r="M18" s="4">
        <f t="shared" si="9"/>
        <v>94.185000000000002</v>
      </c>
      <c r="N18" s="4">
        <f t="shared" si="10"/>
        <v>115.92000000000002</v>
      </c>
    </row>
    <row r="19" spans="1:14" x14ac:dyDescent="0.25">
      <c r="A19" t="s">
        <v>14</v>
      </c>
      <c r="B19">
        <v>74022</v>
      </c>
      <c r="C19" s="8">
        <v>197</v>
      </c>
      <c r="D19" s="4">
        <f t="shared" si="11"/>
        <v>128.05000000000001</v>
      </c>
      <c r="E19" s="3">
        <f t="shared" si="1"/>
        <v>147.75</v>
      </c>
      <c r="F19" s="3">
        <f t="shared" si="2"/>
        <v>147.75</v>
      </c>
      <c r="G19" s="4">
        <f t="shared" si="3"/>
        <v>147.75</v>
      </c>
      <c r="H19" s="4">
        <f t="shared" si="4"/>
        <v>157.60000000000002</v>
      </c>
      <c r="I19" s="4">
        <f t="shared" si="5"/>
        <v>157.60000000000002</v>
      </c>
      <c r="J19" s="4">
        <f t="shared" si="6"/>
        <v>157.60000000000002</v>
      </c>
      <c r="K19" s="4">
        <f t="shared" si="7"/>
        <v>133.96</v>
      </c>
      <c r="L19" s="4">
        <f t="shared" si="8"/>
        <v>133.96</v>
      </c>
      <c r="M19" s="4">
        <f t="shared" si="9"/>
        <v>128.05000000000001</v>
      </c>
      <c r="N19" s="4">
        <f t="shared" si="10"/>
        <v>157.60000000000002</v>
      </c>
    </row>
    <row r="20" spans="1:14" x14ac:dyDescent="0.25">
      <c r="A20" t="s">
        <v>188</v>
      </c>
      <c r="B20">
        <v>73050</v>
      </c>
      <c r="C20" s="8">
        <v>126</v>
      </c>
      <c r="D20" s="4">
        <f t="shared" si="11"/>
        <v>81.900000000000006</v>
      </c>
      <c r="E20" s="3">
        <f t="shared" si="1"/>
        <v>94.5</v>
      </c>
      <c r="F20" s="3">
        <f t="shared" si="2"/>
        <v>94.5</v>
      </c>
      <c r="G20" s="4">
        <f t="shared" si="3"/>
        <v>94.5</v>
      </c>
      <c r="H20" s="4">
        <f t="shared" si="4"/>
        <v>100.80000000000001</v>
      </c>
      <c r="I20" s="4">
        <f t="shared" si="5"/>
        <v>100.80000000000001</v>
      </c>
      <c r="J20" s="4">
        <f t="shared" si="6"/>
        <v>100.80000000000001</v>
      </c>
      <c r="K20" s="4">
        <f t="shared" si="7"/>
        <v>85.68</v>
      </c>
      <c r="L20" s="4">
        <f t="shared" si="8"/>
        <v>85.68</v>
      </c>
      <c r="M20" s="4">
        <f t="shared" si="9"/>
        <v>81.900000000000006</v>
      </c>
      <c r="N20" s="4">
        <f t="shared" si="10"/>
        <v>100.80000000000001</v>
      </c>
    </row>
    <row r="21" spans="1:14" x14ac:dyDescent="0.25">
      <c r="A21" t="s">
        <v>23</v>
      </c>
      <c r="B21">
        <v>73600</v>
      </c>
      <c r="C21" s="8">
        <v>86</v>
      </c>
      <c r="D21" s="4">
        <f t="shared" si="11"/>
        <v>55.9</v>
      </c>
      <c r="E21" s="3">
        <f t="shared" si="1"/>
        <v>64.5</v>
      </c>
      <c r="F21" s="3">
        <f t="shared" si="2"/>
        <v>64.5</v>
      </c>
      <c r="G21" s="4">
        <f t="shared" si="3"/>
        <v>64.5</v>
      </c>
      <c r="H21" s="4">
        <f t="shared" si="4"/>
        <v>68.8</v>
      </c>
      <c r="I21" s="4">
        <f t="shared" si="5"/>
        <v>68.8</v>
      </c>
      <c r="J21" s="4">
        <f t="shared" si="6"/>
        <v>68.8</v>
      </c>
      <c r="K21" s="4">
        <f t="shared" si="7"/>
        <v>58.480000000000004</v>
      </c>
      <c r="L21" s="4">
        <f t="shared" si="8"/>
        <v>58.480000000000004</v>
      </c>
      <c r="M21" s="4">
        <f t="shared" si="9"/>
        <v>55.9</v>
      </c>
      <c r="N21" s="4">
        <f t="shared" si="10"/>
        <v>68.8</v>
      </c>
    </row>
    <row r="22" spans="1:14" x14ac:dyDescent="0.25">
      <c r="A22" t="s">
        <v>42</v>
      </c>
      <c r="B22">
        <v>73610</v>
      </c>
      <c r="C22" s="8">
        <v>131.6</v>
      </c>
      <c r="D22" s="4">
        <f t="shared" si="11"/>
        <v>85.54</v>
      </c>
      <c r="E22" s="3">
        <f t="shared" si="1"/>
        <v>98.699999999999989</v>
      </c>
      <c r="F22" s="3">
        <f t="shared" si="2"/>
        <v>98.699999999999989</v>
      </c>
      <c r="G22" s="4">
        <f t="shared" si="3"/>
        <v>98.699999999999989</v>
      </c>
      <c r="H22" s="4">
        <f t="shared" si="4"/>
        <v>105.28</v>
      </c>
      <c r="I22" s="4">
        <f t="shared" si="5"/>
        <v>105.28</v>
      </c>
      <c r="J22" s="4">
        <f t="shared" si="6"/>
        <v>105.28</v>
      </c>
      <c r="K22" s="4">
        <f t="shared" si="7"/>
        <v>89.488</v>
      </c>
      <c r="L22" s="4">
        <f t="shared" si="8"/>
        <v>89.488</v>
      </c>
      <c r="M22" s="4">
        <f t="shared" si="9"/>
        <v>85.54</v>
      </c>
      <c r="N22" s="4">
        <f t="shared" si="10"/>
        <v>105.28</v>
      </c>
    </row>
    <row r="23" spans="1:14" x14ac:dyDescent="0.25">
      <c r="A23" t="s">
        <v>47</v>
      </c>
      <c r="B23">
        <v>74280</v>
      </c>
      <c r="C23" s="8">
        <v>396</v>
      </c>
      <c r="D23" s="4">
        <f t="shared" si="11"/>
        <v>257.40000000000003</v>
      </c>
      <c r="E23" s="3">
        <f t="shared" si="1"/>
        <v>297</v>
      </c>
      <c r="F23" s="3">
        <f t="shared" si="2"/>
        <v>297</v>
      </c>
      <c r="G23" s="4">
        <f t="shared" si="3"/>
        <v>297</v>
      </c>
      <c r="H23" s="4">
        <f t="shared" si="4"/>
        <v>316.8</v>
      </c>
      <c r="I23" s="4">
        <f t="shared" si="5"/>
        <v>316.8</v>
      </c>
      <c r="J23" s="4">
        <f t="shared" si="6"/>
        <v>316.8</v>
      </c>
      <c r="K23" s="4">
        <f t="shared" si="7"/>
        <v>269.28000000000003</v>
      </c>
      <c r="L23" s="4">
        <f t="shared" si="8"/>
        <v>269.28000000000003</v>
      </c>
      <c r="M23" s="4">
        <f t="shared" si="9"/>
        <v>257.40000000000003</v>
      </c>
      <c r="N23" s="4">
        <f t="shared" si="10"/>
        <v>316.8</v>
      </c>
    </row>
    <row r="24" spans="1:14" x14ac:dyDescent="0.25">
      <c r="A24" t="s">
        <v>46</v>
      </c>
      <c r="B24">
        <v>74270</v>
      </c>
      <c r="C24" s="8">
        <v>197.15</v>
      </c>
      <c r="D24" s="4">
        <f t="shared" si="11"/>
        <v>128.14750000000001</v>
      </c>
      <c r="E24" s="3">
        <f t="shared" si="1"/>
        <v>147.86250000000001</v>
      </c>
      <c r="F24" s="3">
        <f t="shared" si="2"/>
        <v>147.86250000000001</v>
      </c>
      <c r="G24" s="4">
        <f t="shared" si="3"/>
        <v>147.86250000000001</v>
      </c>
      <c r="H24" s="4">
        <f t="shared" si="4"/>
        <v>157.72000000000003</v>
      </c>
      <c r="I24" s="4">
        <f t="shared" si="5"/>
        <v>157.72000000000003</v>
      </c>
      <c r="J24" s="4">
        <f t="shared" si="6"/>
        <v>157.72000000000003</v>
      </c>
      <c r="K24" s="4">
        <f t="shared" si="7"/>
        <v>134.06200000000001</v>
      </c>
      <c r="L24" s="4">
        <f t="shared" si="8"/>
        <v>134.06200000000001</v>
      </c>
      <c r="M24" s="4">
        <f t="shared" si="9"/>
        <v>128.14750000000001</v>
      </c>
      <c r="N24" s="4">
        <f t="shared" si="10"/>
        <v>157.72000000000003</v>
      </c>
    </row>
    <row r="25" spans="1:14" x14ac:dyDescent="0.25">
      <c r="A25" t="s">
        <v>48</v>
      </c>
      <c r="B25">
        <v>72052</v>
      </c>
      <c r="C25" s="8">
        <v>262.2</v>
      </c>
      <c r="D25" s="4">
        <f t="shared" si="11"/>
        <v>170.43</v>
      </c>
      <c r="E25" s="3">
        <f t="shared" si="1"/>
        <v>196.64999999999998</v>
      </c>
      <c r="F25" s="3">
        <f t="shared" si="2"/>
        <v>196.64999999999998</v>
      </c>
      <c r="G25" s="4">
        <f t="shared" si="3"/>
        <v>196.64999999999998</v>
      </c>
      <c r="H25" s="4">
        <f t="shared" si="4"/>
        <v>209.76</v>
      </c>
      <c r="I25" s="4">
        <f t="shared" si="5"/>
        <v>209.76</v>
      </c>
      <c r="J25" s="4">
        <f t="shared" si="6"/>
        <v>209.76</v>
      </c>
      <c r="K25" s="4">
        <f t="shared" si="7"/>
        <v>178.29599999999999</v>
      </c>
      <c r="L25" s="4">
        <f t="shared" si="8"/>
        <v>178.29599999999999</v>
      </c>
      <c r="M25" s="4">
        <f t="shared" si="9"/>
        <v>170.43</v>
      </c>
      <c r="N25" s="4">
        <f t="shared" si="10"/>
        <v>209.76</v>
      </c>
    </row>
    <row r="26" spans="1:14" x14ac:dyDescent="0.25">
      <c r="A26" t="s">
        <v>17</v>
      </c>
      <c r="B26">
        <v>72040</v>
      </c>
      <c r="C26" s="8">
        <v>197.15</v>
      </c>
      <c r="D26" s="4">
        <f t="shared" si="11"/>
        <v>128.14750000000001</v>
      </c>
      <c r="E26" s="3">
        <f t="shared" si="1"/>
        <v>147.86250000000001</v>
      </c>
      <c r="F26" s="3">
        <f t="shared" si="2"/>
        <v>147.86250000000001</v>
      </c>
      <c r="G26" s="4">
        <f t="shared" si="3"/>
        <v>147.86250000000001</v>
      </c>
      <c r="H26" s="4">
        <f t="shared" si="4"/>
        <v>157.72000000000003</v>
      </c>
      <c r="I26" s="4">
        <f t="shared" si="5"/>
        <v>157.72000000000003</v>
      </c>
      <c r="J26" s="4">
        <f t="shared" si="6"/>
        <v>157.72000000000003</v>
      </c>
      <c r="K26" s="4">
        <f t="shared" si="7"/>
        <v>134.06200000000001</v>
      </c>
      <c r="L26" s="4">
        <f t="shared" si="8"/>
        <v>134.06200000000001</v>
      </c>
      <c r="M26" s="4">
        <f t="shared" si="9"/>
        <v>128.14750000000001</v>
      </c>
      <c r="N26" s="4">
        <f t="shared" si="10"/>
        <v>157.72000000000003</v>
      </c>
    </row>
    <row r="27" spans="1:14" x14ac:dyDescent="0.25">
      <c r="A27" t="s">
        <v>18</v>
      </c>
      <c r="B27">
        <v>72050</v>
      </c>
      <c r="C27" s="8">
        <v>206.65</v>
      </c>
      <c r="D27" s="4">
        <f t="shared" si="11"/>
        <v>134.32250000000002</v>
      </c>
      <c r="E27" s="3">
        <f t="shared" si="1"/>
        <v>154.98750000000001</v>
      </c>
      <c r="F27" s="3">
        <f t="shared" si="2"/>
        <v>154.98750000000001</v>
      </c>
      <c r="G27" s="4">
        <f t="shared" si="3"/>
        <v>154.98750000000001</v>
      </c>
      <c r="H27" s="4">
        <f t="shared" si="4"/>
        <v>165.32000000000002</v>
      </c>
      <c r="I27" s="4">
        <f t="shared" si="5"/>
        <v>165.32000000000002</v>
      </c>
      <c r="J27" s="4">
        <f t="shared" si="6"/>
        <v>165.32000000000002</v>
      </c>
      <c r="K27" s="4">
        <f t="shared" si="7"/>
        <v>140.52200000000002</v>
      </c>
      <c r="L27" s="4">
        <f t="shared" si="8"/>
        <v>140.52200000000002</v>
      </c>
      <c r="M27" s="4">
        <f t="shared" si="9"/>
        <v>134.32250000000002</v>
      </c>
      <c r="N27" s="4">
        <f t="shared" si="10"/>
        <v>165.32000000000002</v>
      </c>
    </row>
    <row r="28" spans="1:14" x14ac:dyDescent="0.25">
      <c r="A28" t="s">
        <v>11</v>
      </c>
      <c r="B28">
        <v>71045</v>
      </c>
      <c r="C28" s="8">
        <v>126</v>
      </c>
      <c r="D28" s="4">
        <f t="shared" si="11"/>
        <v>81.900000000000006</v>
      </c>
      <c r="E28" s="3">
        <f t="shared" si="1"/>
        <v>94.5</v>
      </c>
      <c r="F28" s="3">
        <f t="shared" si="2"/>
        <v>94.5</v>
      </c>
      <c r="G28" s="4">
        <f t="shared" si="3"/>
        <v>94.5</v>
      </c>
      <c r="H28" s="4">
        <f t="shared" si="4"/>
        <v>100.80000000000001</v>
      </c>
      <c r="I28" s="4">
        <f t="shared" si="5"/>
        <v>100.80000000000001</v>
      </c>
      <c r="J28" s="4">
        <f t="shared" si="6"/>
        <v>100.80000000000001</v>
      </c>
      <c r="K28" s="4">
        <f t="shared" si="7"/>
        <v>85.68</v>
      </c>
      <c r="L28" s="4">
        <f t="shared" si="8"/>
        <v>85.68</v>
      </c>
      <c r="M28" s="4">
        <f t="shared" si="9"/>
        <v>81.900000000000006</v>
      </c>
      <c r="N28" s="4">
        <f t="shared" si="10"/>
        <v>100.80000000000001</v>
      </c>
    </row>
    <row r="29" spans="1:14" x14ac:dyDescent="0.25">
      <c r="A29" t="s">
        <v>12</v>
      </c>
      <c r="B29">
        <v>71046</v>
      </c>
      <c r="C29" s="8">
        <v>133.5</v>
      </c>
      <c r="D29" s="4">
        <f t="shared" si="11"/>
        <v>86.775000000000006</v>
      </c>
      <c r="E29" s="3">
        <f t="shared" si="1"/>
        <v>100.125</v>
      </c>
      <c r="F29" s="3">
        <f t="shared" si="2"/>
        <v>100.125</v>
      </c>
      <c r="G29" s="4">
        <f t="shared" si="3"/>
        <v>100.125</v>
      </c>
      <c r="H29" s="4">
        <f t="shared" si="4"/>
        <v>106.80000000000001</v>
      </c>
      <c r="I29" s="4">
        <f t="shared" si="5"/>
        <v>106.80000000000001</v>
      </c>
      <c r="J29" s="4">
        <f t="shared" si="6"/>
        <v>106.80000000000001</v>
      </c>
      <c r="K29" s="4">
        <f t="shared" si="7"/>
        <v>90.78</v>
      </c>
      <c r="L29" s="4">
        <f t="shared" si="8"/>
        <v>90.78</v>
      </c>
      <c r="M29" s="4">
        <f t="shared" si="9"/>
        <v>86.775000000000006</v>
      </c>
      <c r="N29" s="4">
        <f t="shared" si="10"/>
        <v>106.80000000000001</v>
      </c>
    </row>
    <row r="30" spans="1:14" x14ac:dyDescent="0.25">
      <c r="A30" t="s">
        <v>15</v>
      </c>
      <c r="B30">
        <v>71048</v>
      </c>
      <c r="C30" s="8">
        <v>136</v>
      </c>
      <c r="D30" s="4">
        <f t="shared" si="11"/>
        <v>88.4</v>
      </c>
      <c r="E30" s="3">
        <f t="shared" si="1"/>
        <v>102</v>
      </c>
      <c r="F30" s="3">
        <f t="shared" si="2"/>
        <v>102</v>
      </c>
      <c r="G30" s="4">
        <f t="shared" si="3"/>
        <v>102</v>
      </c>
      <c r="H30" s="4">
        <f t="shared" si="4"/>
        <v>108.80000000000001</v>
      </c>
      <c r="I30" s="4">
        <f t="shared" si="5"/>
        <v>108.80000000000001</v>
      </c>
      <c r="J30" s="4">
        <f t="shared" si="6"/>
        <v>108.80000000000001</v>
      </c>
      <c r="K30" s="4">
        <f t="shared" si="7"/>
        <v>92.48</v>
      </c>
      <c r="L30" s="4">
        <f t="shared" si="8"/>
        <v>92.48</v>
      </c>
      <c r="M30" s="4">
        <f t="shared" si="9"/>
        <v>88.4</v>
      </c>
      <c r="N30" s="4">
        <f t="shared" si="10"/>
        <v>108.80000000000001</v>
      </c>
    </row>
    <row r="31" spans="1:14" x14ac:dyDescent="0.25">
      <c r="A31" t="s">
        <v>32</v>
      </c>
      <c r="B31">
        <v>73000</v>
      </c>
      <c r="C31" s="8">
        <v>144.9</v>
      </c>
      <c r="D31" s="4">
        <f t="shared" si="11"/>
        <v>94.185000000000002</v>
      </c>
      <c r="E31" s="3">
        <f t="shared" si="1"/>
        <v>108.67500000000001</v>
      </c>
      <c r="F31" s="3">
        <f t="shared" si="2"/>
        <v>108.67500000000001</v>
      </c>
      <c r="G31" s="4">
        <f t="shared" si="3"/>
        <v>108.67500000000001</v>
      </c>
      <c r="H31" s="4">
        <f t="shared" si="4"/>
        <v>115.92000000000002</v>
      </c>
      <c r="I31" s="4">
        <f t="shared" si="5"/>
        <v>115.92000000000002</v>
      </c>
      <c r="J31" s="4">
        <f t="shared" si="6"/>
        <v>115.92000000000002</v>
      </c>
      <c r="K31" s="4">
        <f t="shared" si="7"/>
        <v>98.532000000000011</v>
      </c>
      <c r="L31" s="4">
        <f t="shared" si="8"/>
        <v>98.532000000000011</v>
      </c>
      <c r="M31" s="4">
        <f t="shared" si="9"/>
        <v>94.185000000000002</v>
      </c>
      <c r="N31" s="4">
        <f t="shared" si="10"/>
        <v>115.92000000000002</v>
      </c>
    </row>
    <row r="32" spans="1:14" x14ac:dyDescent="0.25">
      <c r="A32" t="s">
        <v>21</v>
      </c>
      <c r="B32">
        <v>72220</v>
      </c>
      <c r="C32" s="8">
        <v>119.7</v>
      </c>
      <c r="D32" s="4">
        <f t="shared" si="11"/>
        <v>77.805000000000007</v>
      </c>
      <c r="E32" s="3">
        <f t="shared" si="1"/>
        <v>89.775000000000006</v>
      </c>
      <c r="F32" s="3">
        <f t="shared" si="2"/>
        <v>89.775000000000006</v>
      </c>
      <c r="G32" s="4">
        <f t="shared" si="3"/>
        <v>89.775000000000006</v>
      </c>
      <c r="H32" s="4">
        <f t="shared" si="4"/>
        <v>95.76</v>
      </c>
      <c r="I32" s="4">
        <f t="shared" si="5"/>
        <v>95.76</v>
      </c>
      <c r="J32" s="4">
        <f t="shared" si="6"/>
        <v>95.76</v>
      </c>
      <c r="K32" s="4">
        <f t="shared" si="7"/>
        <v>81.396000000000001</v>
      </c>
      <c r="L32" s="4">
        <f t="shared" si="8"/>
        <v>81.396000000000001</v>
      </c>
      <c r="M32" s="4">
        <f t="shared" si="9"/>
        <v>77.805000000000007</v>
      </c>
      <c r="N32" s="4">
        <f t="shared" si="10"/>
        <v>95.76</v>
      </c>
    </row>
    <row r="33" spans="1:14" x14ac:dyDescent="0.25">
      <c r="A33" t="s">
        <v>159</v>
      </c>
      <c r="B33">
        <v>70450</v>
      </c>
      <c r="C33" s="8">
        <v>932.65</v>
      </c>
      <c r="D33" s="4">
        <f t="shared" si="11"/>
        <v>606.22249999999997</v>
      </c>
      <c r="E33" s="3">
        <f t="shared" si="1"/>
        <v>699.48749999999995</v>
      </c>
      <c r="F33" s="3">
        <f t="shared" si="2"/>
        <v>699.48749999999995</v>
      </c>
      <c r="G33" s="4">
        <f t="shared" si="3"/>
        <v>699.48749999999995</v>
      </c>
      <c r="H33" s="4">
        <f t="shared" si="4"/>
        <v>746.12</v>
      </c>
      <c r="I33" s="4">
        <f t="shared" si="5"/>
        <v>746.12</v>
      </c>
      <c r="J33" s="4">
        <f t="shared" si="6"/>
        <v>746.12</v>
      </c>
      <c r="K33" s="4">
        <f t="shared" si="7"/>
        <v>634.202</v>
      </c>
      <c r="L33" s="4">
        <f t="shared" si="8"/>
        <v>634.202</v>
      </c>
      <c r="M33" s="4">
        <f t="shared" si="9"/>
        <v>606.22249999999997</v>
      </c>
      <c r="N33" s="4">
        <f t="shared" si="10"/>
        <v>746.12</v>
      </c>
    </row>
    <row r="34" spans="1:14" x14ac:dyDescent="0.25">
      <c r="A34" t="s">
        <v>160</v>
      </c>
      <c r="B34">
        <v>70490</v>
      </c>
      <c r="C34" s="8">
        <v>770.5</v>
      </c>
      <c r="D34" s="4">
        <f t="shared" si="11"/>
        <v>500.82500000000005</v>
      </c>
      <c r="E34" s="3">
        <f t="shared" si="1"/>
        <v>577.875</v>
      </c>
      <c r="F34" s="3">
        <f t="shared" si="2"/>
        <v>577.875</v>
      </c>
      <c r="G34" s="4">
        <f t="shared" si="3"/>
        <v>577.875</v>
      </c>
      <c r="H34" s="4">
        <f t="shared" si="4"/>
        <v>616.40000000000009</v>
      </c>
      <c r="I34" s="4">
        <f t="shared" si="5"/>
        <v>616.40000000000009</v>
      </c>
      <c r="J34" s="4">
        <f t="shared" si="6"/>
        <v>616.40000000000009</v>
      </c>
      <c r="K34" s="4">
        <f t="shared" si="7"/>
        <v>523.94000000000005</v>
      </c>
      <c r="L34" s="4">
        <f t="shared" si="8"/>
        <v>523.94000000000005</v>
      </c>
      <c r="M34" s="4">
        <f t="shared" si="9"/>
        <v>500.82500000000005</v>
      </c>
      <c r="N34" s="4">
        <f t="shared" si="10"/>
        <v>616.40000000000009</v>
      </c>
    </row>
    <row r="35" spans="1:14" x14ac:dyDescent="0.25">
      <c r="A35" t="s">
        <v>161</v>
      </c>
      <c r="B35">
        <v>71250</v>
      </c>
      <c r="C35" s="8">
        <v>770.5</v>
      </c>
      <c r="D35" s="4">
        <f t="shared" si="11"/>
        <v>500.82500000000005</v>
      </c>
      <c r="E35" s="3">
        <f t="shared" si="1"/>
        <v>577.875</v>
      </c>
      <c r="F35" s="3">
        <f t="shared" si="2"/>
        <v>577.875</v>
      </c>
      <c r="G35" s="4">
        <f t="shared" si="3"/>
        <v>577.875</v>
      </c>
      <c r="H35" s="4">
        <f t="shared" si="4"/>
        <v>616.40000000000009</v>
      </c>
      <c r="I35" s="4">
        <f t="shared" si="5"/>
        <v>616.40000000000009</v>
      </c>
      <c r="J35" s="4">
        <f t="shared" si="6"/>
        <v>616.40000000000009</v>
      </c>
      <c r="K35" s="4">
        <f t="shared" si="7"/>
        <v>523.94000000000005</v>
      </c>
      <c r="L35" s="4">
        <f t="shared" si="8"/>
        <v>523.94000000000005</v>
      </c>
      <c r="M35" s="4">
        <f t="shared" si="9"/>
        <v>500.82500000000005</v>
      </c>
      <c r="N35" s="4">
        <f t="shared" si="10"/>
        <v>616.40000000000009</v>
      </c>
    </row>
    <row r="36" spans="1:14" x14ac:dyDescent="0.25">
      <c r="A36" t="s">
        <v>162</v>
      </c>
      <c r="B36">
        <v>72125</v>
      </c>
      <c r="C36" s="8">
        <v>932.65</v>
      </c>
      <c r="D36" s="4">
        <f t="shared" si="11"/>
        <v>606.22249999999997</v>
      </c>
      <c r="E36" s="3">
        <f t="shared" si="1"/>
        <v>699.48749999999995</v>
      </c>
      <c r="F36" s="3">
        <f t="shared" si="2"/>
        <v>699.48749999999995</v>
      </c>
      <c r="G36" s="4">
        <f t="shared" si="3"/>
        <v>699.48749999999995</v>
      </c>
      <c r="H36" s="4">
        <f t="shared" si="4"/>
        <v>746.12</v>
      </c>
      <c r="I36" s="4">
        <f t="shared" si="5"/>
        <v>746.12</v>
      </c>
      <c r="J36" s="4">
        <f t="shared" si="6"/>
        <v>746.12</v>
      </c>
      <c r="K36" s="4">
        <f t="shared" si="7"/>
        <v>634.202</v>
      </c>
      <c r="L36" s="4">
        <f t="shared" si="8"/>
        <v>634.202</v>
      </c>
      <c r="M36" s="4">
        <f t="shared" si="9"/>
        <v>606.22249999999997</v>
      </c>
      <c r="N36" s="4">
        <f t="shared" si="10"/>
        <v>746.12</v>
      </c>
    </row>
    <row r="37" spans="1:14" x14ac:dyDescent="0.25">
      <c r="A37" t="s">
        <v>163</v>
      </c>
      <c r="B37">
        <v>72192</v>
      </c>
      <c r="C37" s="8">
        <v>770.45</v>
      </c>
      <c r="D37" s="4">
        <f t="shared" si="11"/>
        <v>500.79250000000008</v>
      </c>
      <c r="E37" s="3">
        <f t="shared" si="1"/>
        <v>577.83750000000009</v>
      </c>
      <c r="F37" s="3">
        <f t="shared" si="2"/>
        <v>577.83750000000009</v>
      </c>
      <c r="G37" s="4">
        <f t="shared" si="3"/>
        <v>577.83750000000009</v>
      </c>
      <c r="H37" s="4">
        <f t="shared" si="4"/>
        <v>616.36000000000013</v>
      </c>
      <c r="I37" s="4">
        <f t="shared" si="5"/>
        <v>616.36000000000013</v>
      </c>
      <c r="J37" s="4">
        <f t="shared" si="6"/>
        <v>616.36000000000013</v>
      </c>
      <c r="K37" s="4">
        <f t="shared" si="7"/>
        <v>523.90600000000006</v>
      </c>
      <c r="L37" s="4">
        <f t="shared" si="8"/>
        <v>523.90600000000006</v>
      </c>
      <c r="M37" s="4">
        <f t="shared" si="9"/>
        <v>500.79250000000008</v>
      </c>
      <c r="N37" s="4">
        <f t="shared" si="10"/>
        <v>616.36000000000013</v>
      </c>
    </row>
    <row r="38" spans="1:14" x14ac:dyDescent="0.25">
      <c r="A38" t="s">
        <v>164</v>
      </c>
      <c r="B38">
        <v>74150</v>
      </c>
      <c r="C38" s="8">
        <v>770.45</v>
      </c>
      <c r="D38" s="4">
        <f t="shared" si="11"/>
        <v>500.79250000000008</v>
      </c>
      <c r="E38" s="3">
        <f t="shared" si="1"/>
        <v>577.83750000000009</v>
      </c>
      <c r="F38" s="3">
        <f t="shared" si="2"/>
        <v>577.83750000000009</v>
      </c>
      <c r="G38" s="4">
        <f t="shared" si="3"/>
        <v>577.83750000000009</v>
      </c>
      <c r="H38" s="4">
        <f t="shared" si="4"/>
        <v>616.36000000000013</v>
      </c>
      <c r="I38" s="4">
        <f t="shared" si="5"/>
        <v>616.36000000000013</v>
      </c>
      <c r="J38" s="4">
        <f t="shared" si="6"/>
        <v>616.36000000000013</v>
      </c>
      <c r="K38" s="4">
        <f t="shared" si="7"/>
        <v>523.90600000000006</v>
      </c>
      <c r="L38" s="4">
        <f t="shared" si="8"/>
        <v>523.90600000000006</v>
      </c>
      <c r="M38" s="4">
        <f t="shared" si="9"/>
        <v>500.79250000000008</v>
      </c>
      <c r="N38" s="4">
        <f t="shared" si="10"/>
        <v>616.36000000000013</v>
      </c>
    </row>
    <row r="39" spans="1:14" x14ac:dyDescent="0.25">
      <c r="A39" t="s">
        <v>165</v>
      </c>
      <c r="B39">
        <v>74176</v>
      </c>
      <c r="C39" s="8">
        <v>1592</v>
      </c>
      <c r="D39" s="4">
        <f t="shared" si="11"/>
        <v>1034.8</v>
      </c>
      <c r="E39" s="3">
        <f t="shared" si="1"/>
        <v>1194</v>
      </c>
      <c r="F39" s="3">
        <f t="shared" si="2"/>
        <v>1194</v>
      </c>
      <c r="G39" s="4">
        <f t="shared" si="3"/>
        <v>1194</v>
      </c>
      <c r="H39" s="4">
        <f t="shared" si="4"/>
        <v>1273.6000000000001</v>
      </c>
      <c r="I39" s="4">
        <f t="shared" si="5"/>
        <v>1273.6000000000001</v>
      </c>
      <c r="J39" s="4">
        <f t="shared" si="6"/>
        <v>1273.6000000000001</v>
      </c>
      <c r="K39" s="4">
        <f t="shared" si="7"/>
        <v>1082.5600000000002</v>
      </c>
      <c r="L39" s="4">
        <f t="shared" si="8"/>
        <v>1082.5600000000002</v>
      </c>
      <c r="M39" s="4">
        <f t="shared" si="9"/>
        <v>1034.8</v>
      </c>
      <c r="N39" s="4">
        <f t="shared" si="10"/>
        <v>1273.6000000000001</v>
      </c>
    </row>
    <row r="40" spans="1:14" x14ac:dyDescent="0.25">
      <c r="A40" t="s">
        <v>22</v>
      </c>
      <c r="B40">
        <v>73070</v>
      </c>
      <c r="C40" s="8">
        <v>119.7</v>
      </c>
      <c r="D40" s="4">
        <f t="shared" si="11"/>
        <v>77.805000000000007</v>
      </c>
      <c r="E40" s="3">
        <f t="shared" si="1"/>
        <v>89.775000000000006</v>
      </c>
      <c r="F40" s="3">
        <f t="shared" si="2"/>
        <v>89.775000000000006</v>
      </c>
      <c r="G40" s="4">
        <f t="shared" si="3"/>
        <v>89.775000000000006</v>
      </c>
      <c r="H40" s="4">
        <f t="shared" si="4"/>
        <v>95.76</v>
      </c>
      <c r="I40" s="4">
        <f t="shared" si="5"/>
        <v>95.76</v>
      </c>
      <c r="J40" s="4">
        <f t="shared" si="6"/>
        <v>95.76</v>
      </c>
      <c r="K40" s="4">
        <f t="shared" si="7"/>
        <v>81.396000000000001</v>
      </c>
      <c r="L40" s="4">
        <f t="shared" si="8"/>
        <v>81.396000000000001</v>
      </c>
      <c r="M40" s="4">
        <f t="shared" si="9"/>
        <v>77.805000000000007</v>
      </c>
      <c r="N40" s="4">
        <f t="shared" si="10"/>
        <v>95.76</v>
      </c>
    </row>
    <row r="41" spans="1:14" x14ac:dyDescent="0.25">
      <c r="A41" t="s">
        <v>34</v>
      </c>
      <c r="B41">
        <v>73080</v>
      </c>
      <c r="C41" s="8">
        <v>130.15</v>
      </c>
      <c r="D41" s="4">
        <f t="shared" si="11"/>
        <v>84.597500000000011</v>
      </c>
      <c r="E41" s="3">
        <f t="shared" si="1"/>
        <v>97.612500000000011</v>
      </c>
      <c r="F41" s="3">
        <f t="shared" si="2"/>
        <v>97.612500000000011</v>
      </c>
      <c r="G41" s="4">
        <f t="shared" si="3"/>
        <v>97.612500000000011</v>
      </c>
      <c r="H41" s="4">
        <f t="shared" si="4"/>
        <v>104.12</v>
      </c>
      <c r="I41" s="4">
        <f t="shared" si="5"/>
        <v>104.12</v>
      </c>
      <c r="J41" s="4">
        <f t="shared" si="6"/>
        <v>104.12</v>
      </c>
      <c r="K41" s="4">
        <f t="shared" si="7"/>
        <v>88.50200000000001</v>
      </c>
      <c r="L41" s="4">
        <f t="shared" si="8"/>
        <v>88.50200000000001</v>
      </c>
      <c r="M41" s="4">
        <f t="shared" si="9"/>
        <v>84.597500000000011</v>
      </c>
      <c r="N41" s="4">
        <f t="shared" si="10"/>
        <v>104.12</v>
      </c>
    </row>
    <row r="42" spans="1:14" x14ac:dyDescent="0.25">
      <c r="A42" t="s">
        <v>50</v>
      </c>
      <c r="B42">
        <v>70140</v>
      </c>
      <c r="C42" s="8">
        <v>119.7</v>
      </c>
      <c r="D42" s="4">
        <f t="shared" si="11"/>
        <v>77.805000000000007</v>
      </c>
      <c r="E42" s="3">
        <f t="shared" si="1"/>
        <v>89.775000000000006</v>
      </c>
      <c r="F42" s="3">
        <f t="shared" si="2"/>
        <v>89.775000000000006</v>
      </c>
      <c r="G42" s="4">
        <f t="shared" si="3"/>
        <v>89.775000000000006</v>
      </c>
      <c r="H42" s="4">
        <f t="shared" si="4"/>
        <v>95.76</v>
      </c>
      <c r="I42" s="4">
        <f t="shared" si="5"/>
        <v>95.76</v>
      </c>
      <c r="J42" s="4">
        <f t="shared" si="6"/>
        <v>95.76</v>
      </c>
      <c r="K42" s="4">
        <f t="shared" si="7"/>
        <v>81.396000000000001</v>
      </c>
      <c r="L42" s="4">
        <f t="shared" si="8"/>
        <v>81.396000000000001</v>
      </c>
      <c r="M42" s="4">
        <f t="shared" si="9"/>
        <v>77.805000000000007</v>
      </c>
      <c r="N42" s="4">
        <f t="shared" si="10"/>
        <v>95.76</v>
      </c>
    </row>
    <row r="43" spans="1:14" x14ac:dyDescent="0.25">
      <c r="A43" t="s">
        <v>28</v>
      </c>
      <c r="B43">
        <v>70150</v>
      </c>
      <c r="C43" s="8">
        <v>238.65</v>
      </c>
      <c r="D43" s="4">
        <f t="shared" si="11"/>
        <v>155.1225</v>
      </c>
      <c r="E43" s="3">
        <f t="shared" si="1"/>
        <v>178.98750000000001</v>
      </c>
      <c r="F43" s="3">
        <f t="shared" si="2"/>
        <v>178.98750000000001</v>
      </c>
      <c r="G43" s="4">
        <f t="shared" si="3"/>
        <v>178.98750000000001</v>
      </c>
      <c r="H43" s="4">
        <f t="shared" si="4"/>
        <v>190.92000000000002</v>
      </c>
      <c r="I43" s="4">
        <f t="shared" si="5"/>
        <v>190.92000000000002</v>
      </c>
      <c r="J43" s="4">
        <f t="shared" si="6"/>
        <v>190.92000000000002</v>
      </c>
      <c r="K43" s="4">
        <f t="shared" si="7"/>
        <v>162.28200000000001</v>
      </c>
      <c r="L43" s="4">
        <f t="shared" si="8"/>
        <v>162.28200000000001</v>
      </c>
      <c r="M43" s="4">
        <f t="shared" si="9"/>
        <v>155.1225</v>
      </c>
      <c r="N43" s="4">
        <f t="shared" si="10"/>
        <v>190.92000000000002</v>
      </c>
    </row>
    <row r="44" spans="1:14" x14ac:dyDescent="0.25">
      <c r="A44" t="s">
        <v>180</v>
      </c>
      <c r="B44">
        <v>73552</v>
      </c>
      <c r="C44" s="8">
        <v>144.9</v>
      </c>
      <c r="D44" s="4">
        <f t="shared" si="11"/>
        <v>94.185000000000002</v>
      </c>
      <c r="E44" s="3">
        <f t="shared" si="1"/>
        <v>108.67500000000001</v>
      </c>
      <c r="F44" s="3">
        <f t="shared" si="2"/>
        <v>108.67500000000001</v>
      </c>
      <c r="G44" s="4">
        <f t="shared" si="3"/>
        <v>108.67500000000001</v>
      </c>
      <c r="H44" s="4">
        <f t="shared" si="4"/>
        <v>115.92000000000002</v>
      </c>
      <c r="I44" s="4">
        <f t="shared" si="5"/>
        <v>115.92000000000002</v>
      </c>
      <c r="J44" s="4">
        <f t="shared" si="6"/>
        <v>115.92000000000002</v>
      </c>
      <c r="K44" s="4">
        <f t="shared" si="7"/>
        <v>98.532000000000011</v>
      </c>
      <c r="L44" s="4">
        <f t="shared" si="8"/>
        <v>98.532000000000011</v>
      </c>
      <c r="M44" s="4">
        <f t="shared" si="9"/>
        <v>94.185000000000002</v>
      </c>
      <c r="N44" s="4">
        <f t="shared" si="10"/>
        <v>115.92000000000002</v>
      </c>
    </row>
    <row r="45" spans="1:14" x14ac:dyDescent="0.25">
      <c r="A45" t="s">
        <v>37</v>
      </c>
      <c r="B45">
        <v>73140</v>
      </c>
      <c r="C45" s="8">
        <v>144.9</v>
      </c>
      <c r="D45" s="4">
        <f t="shared" si="11"/>
        <v>94.185000000000002</v>
      </c>
      <c r="E45" s="3">
        <f t="shared" si="1"/>
        <v>108.67500000000001</v>
      </c>
      <c r="F45" s="3">
        <f t="shared" si="2"/>
        <v>108.67500000000001</v>
      </c>
      <c r="G45" s="4">
        <f t="shared" si="3"/>
        <v>108.67500000000001</v>
      </c>
      <c r="H45" s="4">
        <f t="shared" si="4"/>
        <v>115.92000000000002</v>
      </c>
      <c r="I45" s="4">
        <f t="shared" si="5"/>
        <v>115.92000000000002</v>
      </c>
      <c r="J45" s="4">
        <f t="shared" si="6"/>
        <v>115.92000000000002</v>
      </c>
      <c r="K45" s="4">
        <f t="shared" si="7"/>
        <v>98.532000000000011</v>
      </c>
      <c r="L45" s="4">
        <f t="shared" si="8"/>
        <v>98.532000000000011</v>
      </c>
      <c r="M45" s="4">
        <f t="shared" si="9"/>
        <v>94.185000000000002</v>
      </c>
      <c r="N45" s="4">
        <f t="shared" si="10"/>
        <v>115.92000000000002</v>
      </c>
    </row>
    <row r="46" spans="1:14" x14ac:dyDescent="0.25">
      <c r="A46" t="s">
        <v>19</v>
      </c>
      <c r="B46">
        <v>73620</v>
      </c>
      <c r="C46" s="8">
        <v>144.9</v>
      </c>
      <c r="D46" s="4">
        <f t="shared" si="11"/>
        <v>94.185000000000002</v>
      </c>
      <c r="E46" s="3">
        <f t="shared" si="1"/>
        <v>108.67500000000001</v>
      </c>
      <c r="F46" s="3">
        <f t="shared" si="2"/>
        <v>108.67500000000001</v>
      </c>
      <c r="G46" s="4">
        <f t="shared" si="3"/>
        <v>108.67500000000001</v>
      </c>
      <c r="H46" s="4">
        <f t="shared" si="4"/>
        <v>115.92000000000002</v>
      </c>
      <c r="I46" s="4">
        <f t="shared" si="5"/>
        <v>115.92000000000002</v>
      </c>
      <c r="J46" s="4">
        <f t="shared" si="6"/>
        <v>115.92000000000002</v>
      </c>
      <c r="K46" s="4">
        <f t="shared" si="7"/>
        <v>98.532000000000011</v>
      </c>
      <c r="L46" s="4">
        <f t="shared" si="8"/>
        <v>98.532000000000011</v>
      </c>
      <c r="M46" s="4">
        <f t="shared" si="9"/>
        <v>94.185000000000002</v>
      </c>
      <c r="N46" s="4">
        <f t="shared" si="10"/>
        <v>115.92000000000002</v>
      </c>
    </row>
    <row r="47" spans="1:14" x14ac:dyDescent="0.25">
      <c r="A47" t="s">
        <v>43</v>
      </c>
      <c r="B47">
        <v>73630</v>
      </c>
      <c r="C47" s="8">
        <v>131.6</v>
      </c>
      <c r="D47" s="4">
        <f t="shared" si="11"/>
        <v>85.54</v>
      </c>
      <c r="E47" s="3">
        <f t="shared" si="1"/>
        <v>98.699999999999989</v>
      </c>
      <c r="F47" s="3">
        <f t="shared" si="2"/>
        <v>98.699999999999989</v>
      </c>
      <c r="G47" s="4">
        <f t="shared" si="3"/>
        <v>98.699999999999989</v>
      </c>
      <c r="H47" s="4">
        <f t="shared" si="4"/>
        <v>105.28</v>
      </c>
      <c r="I47" s="4">
        <f t="shared" si="5"/>
        <v>105.28</v>
      </c>
      <c r="J47" s="4">
        <f t="shared" si="6"/>
        <v>105.28</v>
      </c>
      <c r="K47" s="4">
        <f t="shared" si="7"/>
        <v>89.488</v>
      </c>
      <c r="L47" s="4">
        <f t="shared" si="8"/>
        <v>89.488</v>
      </c>
      <c r="M47" s="4">
        <f t="shared" si="9"/>
        <v>85.54</v>
      </c>
      <c r="N47" s="4">
        <f t="shared" si="10"/>
        <v>105.28</v>
      </c>
    </row>
    <row r="48" spans="1:14" x14ac:dyDescent="0.25">
      <c r="A48" t="s">
        <v>191</v>
      </c>
      <c r="B48">
        <v>73090</v>
      </c>
      <c r="C48" s="8">
        <v>119.7</v>
      </c>
      <c r="D48" s="4">
        <f t="shared" si="11"/>
        <v>77.805000000000007</v>
      </c>
      <c r="E48" s="3">
        <f t="shared" si="1"/>
        <v>89.775000000000006</v>
      </c>
      <c r="F48" s="3">
        <f t="shared" si="2"/>
        <v>89.775000000000006</v>
      </c>
      <c r="G48" s="4">
        <f t="shared" si="3"/>
        <v>89.775000000000006</v>
      </c>
      <c r="H48" s="4">
        <f t="shared" si="4"/>
        <v>95.76</v>
      </c>
      <c r="I48" s="4">
        <f t="shared" si="5"/>
        <v>95.76</v>
      </c>
      <c r="J48" s="4">
        <f t="shared" si="6"/>
        <v>95.76</v>
      </c>
      <c r="K48" s="4">
        <f t="shared" si="7"/>
        <v>81.396000000000001</v>
      </c>
      <c r="L48" s="4">
        <f t="shared" si="8"/>
        <v>81.396000000000001</v>
      </c>
      <c r="M48" s="4">
        <f t="shared" si="9"/>
        <v>77.805000000000007</v>
      </c>
      <c r="N48" s="4">
        <f t="shared" si="10"/>
        <v>95.76</v>
      </c>
    </row>
    <row r="49" spans="1:14" x14ac:dyDescent="0.25">
      <c r="A49" t="s">
        <v>57</v>
      </c>
      <c r="B49">
        <v>73120</v>
      </c>
      <c r="C49" s="8">
        <v>238.65</v>
      </c>
      <c r="D49" s="4">
        <f t="shared" si="11"/>
        <v>155.1225</v>
      </c>
      <c r="E49" s="3">
        <f t="shared" si="1"/>
        <v>178.98750000000001</v>
      </c>
      <c r="F49" s="3">
        <f t="shared" si="2"/>
        <v>178.98750000000001</v>
      </c>
      <c r="G49" s="4">
        <f t="shared" si="3"/>
        <v>178.98750000000001</v>
      </c>
      <c r="H49" s="4">
        <f t="shared" si="4"/>
        <v>190.92000000000002</v>
      </c>
      <c r="I49" s="4">
        <f t="shared" si="5"/>
        <v>190.92000000000002</v>
      </c>
      <c r="J49" s="4">
        <f t="shared" si="6"/>
        <v>190.92000000000002</v>
      </c>
      <c r="K49" s="4">
        <f t="shared" si="7"/>
        <v>162.28200000000001</v>
      </c>
      <c r="L49" s="4">
        <f t="shared" si="8"/>
        <v>162.28200000000001</v>
      </c>
      <c r="M49" s="4">
        <f t="shared" si="9"/>
        <v>155.1225</v>
      </c>
      <c r="N49" s="4">
        <f t="shared" si="10"/>
        <v>190.92000000000002</v>
      </c>
    </row>
    <row r="50" spans="1:14" x14ac:dyDescent="0.25">
      <c r="A50" t="s">
        <v>36</v>
      </c>
      <c r="B50">
        <v>73130</v>
      </c>
      <c r="C50" s="8">
        <v>250.15</v>
      </c>
      <c r="D50" s="4">
        <f t="shared" si="11"/>
        <v>162.5975</v>
      </c>
      <c r="E50" s="3">
        <f t="shared" si="1"/>
        <v>187.61250000000001</v>
      </c>
      <c r="F50" s="3">
        <f t="shared" si="2"/>
        <v>187.61250000000001</v>
      </c>
      <c r="G50" s="4">
        <f t="shared" si="3"/>
        <v>187.61250000000001</v>
      </c>
      <c r="H50" s="4">
        <f t="shared" si="4"/>
        <v>200.12</v>
      </c>
      <c r="I50" s="4">
        <f t="shared" si="5"/>
        <v>200.12</v>
      </c>
      <c r="J50" s="4">
        <f t="shared" si="6"/>
        <v>200.12</v>
      </c>
      <c r="K50" s="4">
        <f t="shared" si="7"/>
        <v>170.102</v>
      </c>
      <c r="L50" s="4">
        <f t="shared" si="8"/>
        <v>170.102</v>
      </c>
      <c r="M50" s="4">
        <f t="shared" si="9"/>
        <v>162.5975</v>
      </c>
      <c r="N50" s="4">
        <f t="shared" si="10"/>
        <v>200.12</v>
      </c>
    </row>
    <row r="51" spans="1:14" x14ac:dyDescent="0.25">
      <c r="A51" t="s">
        <v>40</v>
      </c>
      <c r="B51">
        <v>73501</v>
      </c>
      <c r="C51" s="8">
        <v>119.7</v>
      </c>
      <c r="D51" s="4">
        <f t="shared" si="11"/>
        <v>77.805000000000007</v>
      </c>
      <c r="E51" s="3">
        <f t="shared" si="1"/>
        <v>89.775000000000006</v>
      </c>
      <c r="F51" s="3">
        <f t="shared" si="2"/>
        <v>89.775000000000006</v>
      </c>
      <c r="G51" s="4">
        <f t="shared" si="3"/>
        <v>89.775000000000006</v>
      </c>
      <c r="H51" s="4">
        <f t="shared" si="4"/>
        <v>95.76</v>
      </c>
      <c r="I51" s="4">
        <f t="shared" si="5"/>
        <v>95.76</v>
      </c>
      <c r="J51" s="4">
        <f t="shared" si="6"/>
        <v>95.76</v>
      </c>
      <c r="K51" s="4">
        <f t="shared" si="7"/>
        <v>81.396000000000001</v>
      </c>
      <c r="L51" s="4">
        <f t="shared" si="8"/>
        <v>81.396000000000001</v>
      </c>
      <c r="M51" s="4">
        <f t="shared" si="9"/>
        <v>77.805000000000007</v>
      </c>
      <c r="N51" s="4">
        <f t="shared" si="10"/>
        <v>95.76</v>
      </c>
    </row>
    <row r="52" spans="1:14" x14ac:dyDescent="0.25">
      <c r="A52" t="s">
        <v>58</v>
      </c>
      <c r="B52">
        <v>73502</v>
      </c>
      <c r="C52" s="8">
        <v>129.19999999999999</v>
      </c>
      <c r="D52" s="4">
        <f t="shared" si="11"/>
        <v>83.97999999999999</v>
      </c>
      <c r="E52" s="3">
        <f t="shared" si="1"/>
        <v>96.899999999999991</v>
      </c>
      <c r="F52" s="3">
        <f t="shared" si="2"/>
        <v>96.899999999999991</v>
      </c>
      <c r="G52" s="4">
        <f t="shared" si="3"/>
        <v>96.899999999999991</v>
      </c>
      <c r="H52" s="4">
        <f t="shared" si="4"/>
        <v>103.36</v>
      </c>
      <c r="I52" s="4">
        <f t="shared" si="5"/>
        <v>103.36</v>
      </c>
      <c r="J52" s="4">
        <f t="shared" si="6"/>
        <v>103.36</v>
      </c>
      <c r="K52" s="4">
        <f t="shared" si="7"/>
        <v>87.855999999999995</v>
      </c>
      <c r="L52" s="4">
        <f t="shared" si="8"/>
        <v>87.855999999999995</v>
      </c>
      <c r="M52" s="4">
        <f t="shared" si="9"/>
        <v>83.97999999999999</v>
      </c>
      <c r="N52" s="4">
        <f t="shared" si="10"/>
        <v>103.36</v>
      </c>
    </row>
    <row r="53" spans="1:14" x14ac:dyDescent="0.25">
      <c r="A53" t="s">
        <v>33</v>
      </c>
      <c r="B53">
        <v>73060</v>
      </c>
      <c r="C53" s="8">
        <v>119.7</v>
      </c>
      <c r="D53" s="4">
        <f t="shared" si="11"/>
        <v>77.805000000000007</v>
      </c>
      <c r="E53" s="3">
        <f t="shared" si="1"/>
        <v>89.775000000000006</v>
      </c>
      <c r="F53" s="3">
        <f t="shared" si="2"/>
        <v>89.775000000000006</v>
      </c>
      <c r="G53" s="4">
        <f t="shared" si="3"/>
        <v>89.775000000000006</v>
      </c>
      <c r="H53" s="4">
        <f t="shared" si="4"/>
        <v>95.76</v>
      </c>
      <c r="I53" s="4">
        <f t="shared" si="5"/>
        <v>95.76</v>
      </c>
      <c r="J53" s="4">
        <f t="shared" si="6"/>
        <v>95.76</v>
      </c>
      <c r="K53" s="4">
        <f t="shared" si="7"/>
        <v>81.396000000000001</v>
      </c>
      <c r="L53" s="4">
        <f t="shared" si="8"/>
        <v>81.396000000000001</v>
      </c>
      <c r="M53" s="4">
        <f t="shared" si="9"/>
        <v>77.805000000000007</v>
      </c>
      <c r="N53" s="4">
        <f t="shared" si="10"/>
        <v>95.76</v>
      </c>
    </row>
    <row r="54" spans="1:14" x14ac:dyDescent="0.25">
      <c r="A54" t="s">
        <v>53</v>
      </c>
      <c r="B54">
        <v>73560</v>
      </c>
      <c r="C54" s="8">
        <v>119.7</v>
      </c>
      <c r="D54" s="4">
        <f t="shared" si="11"/>
        <v>77.805000000000007</v>
      </c>
      <c r="E54" s="3">
        <f t="shared" si="1"/>
        <v>89.775000000000006</v>
      </c>
      <c r="F54" s="3">
        <f t="shared" si="2"/>
        <v>89.775000000000006</v>
      </c>
      <c r="G54" s="4">
        <f t="shared" si="3"/>
        <v>89.775000000000006</v>
      </c>
      <c r="H54" s="4">
        <f t="shared" si="4"/>
        <v>95.76</v>
      </c>
      <c r="I54" s="4">
        <f t="shared" si="5"/>
        <v>95.76</v>
      </c>
      <c r="J54" s="4">
        <f t="shared" si="6"/>
        <v>95.76</v>
      </c>
      <c r="K54" s="4">
        <f t="shared" si="7"/>
        <v>81.396000000000001</v>
      </c>
      <c r="L54" s="4">
        <f t="shared" si="8"/>
        <v>81.396000000000001</v>
      </c>
      <c r="M54" s="4">
        <f t="shared" si="9"/>
        <v>77.805000000000007</v>
      </c>
      <c r="N54" s="4">
        <f t="shared" si="10"/>
        <v>95.76</v>
      </c>
    </row>
    <row r="55" spans="1:14" x14ac:dyDescent="0.25">
      <c r="A55" t="s">
        <v>41</v>
      </c>
      <c r="B55">
        <v>73562</v>
      </c>
      <c r="C55" s="8">
        <v>156.4</v>
      </c>
      <c r="D55" s="4">
        <f t="shared" si="11"/>
        <v>101.66000000000001</v>
      </c>
      <c r="E55" s="3">
        <f t="shared" si="1"/>
        <v>117.30000000000001</v>
      </c>
      <c r="F55" s="3">
        <f t="shared" si="2"/>
        <v>117.30000000000001</v>
      </c>
      <c r="G55" s="4">
        <f t="shared" si="3"/>
        <v>117.30000000000001</v>
      </c>
      <c r="H55" s="4">
        <f t="shared" si="4"/>
        <v>125.12</v>
      </c>
      <c r="I55" s="4">
        <f t="shared" si="5"/>
        <v>125.12</v>
      </c>
      <c r="J55" s="4">
        <f t="shared" si="6"/>
        <v>125.12</v>
      </c>
      <c r="K55" s="4">
        <f t="shared" si="7"/>
        <v>106.35200000000002</v>
      </c>
      <c r="L55" s="4">
        <f t="shared" si="8"/>
        <v>106.35200000000002</v>
      </c>
      <c r="M55" s="4">
        <f t="shared" si="9"/>
        <v>101.66000000000001</v>
      </c>
      <c r="N55" s="4">
        <f t="shared" si="10"/>
        <v>125.12</v>
      </c>
    </row>
    <row r="56" spans="1:14" x14ac:dyDescent="0.25">
      <c r="A56" t="s">
        <v>52</v>
      </c>
      <c r="B56">
        <v>73564</v>
      </c>
      <c r="C56" s="8">
        <v>197.15</v>
      </c>
      <c r="D56" s="4">
        <f t="shared" si="11"/>
        <v>128.14750000000001</v>
      </c>
      <c r="E56" s="3">
        <f t="shared" si="1"/>
        <v>147.86250000000001</v>
      </c>
      <c r="F56" s="3">
        <f t="shared" si="2"/>
        <v>147.86250000000001</v>
      </c>
      <c r="G56" s="4">
        <f t="shared" si="3"/>
        <v>147.86250000000001</v>
      </c>
      <c r="H56" s="4">
        <f t="shared" si="4"/>
        <v>157.72000000000003</v>
      </c>
      <c r="I56" s="4">
        <f t="shared" si="5"/>
        <v>157.72000000000003</v>
      </c>
      <c r="J56" s="4">
        <f t="shared" si="6"/>
        <v>157.72000000000003</v>
      </c>
      <c r="K56" s="4">
        <f t="shared" si="7"/>
        <v>134.06200000000001</v>
      </c>
      <c r="L56" s="4">
        <f t="shared" si="8"/>
        <v>134.06200000000001</v>
      </c>
      <c r="M56" s="4">
        <f t="shared" si="9"/>
        <v>128.14750000000001</v>
      </c>
      <c r="N56" s="4">
        <f t="shared" si="10"/>
        <v>157.72000000000003</v>
      </c>
    </row>
    <row r="57" spans="1:14" x14ac:dyDescent="0.25">
      <c r="A57" t="s">
        <v>183</v>
      </c>
      <c r="B57">
        <v>73565</v>
      </c>
      <c r="C57" s="8">
        <v>122</v>
      </c>
      <c r="D57" s="4">
        <f t="shared" si="11"/>
        <v>79.3</v>
      </c>
      <c r="E57" s="3">
        <f t="shared" si="1"/>
        <v>91.5</v>
      </c>
      <c r="F57" s="3">
        <f t="shared" si="2"/>
        <v>91.5</v>
      </c>
      <c r="G57" s="4">
        <f t="shared" si="3"/>
        <v>91.5</v>
      </c>
      <c r="H57" s="4">
        <f t="shared" si="4"/>
        <v>97.600000000000009</v>
      </c>
      <c r="I57" s="4">
        <f t="shared" si="5"/>
        <v>97.600000000000009</v>
      </c>
      <c r="J57" s="4">
        <f t="shared" si="6"/>
        <v>97.600000000000009</v>
      </c>
      <c r="K57" s="4">
        <f t="shared" si="7"/>
        <v>82.960000000000008</v>
      </c>
      <c r="L57" s="4">
        <f t="shared" si="8"/>
        <v>82.960000000000008</v>
      </c>
      <c r="M57" s="4">
        <f t="shared" si="9"/>
        <v>79.3</v>
      </c>
      <c r="N57" s="4">
        <f t="shared" si="10"/>
        <v>97.600000000000009</v>
      </c>
    </row>
    <row r="58" spans="1:14" x14ac:dyDescent="0.25">
      <c r="A58" t="s">
        <v>185</v>
      </c>
      <c r="B58">
        <v>72114</v>
      </c>
      <c r="C58" s="8">
        <v>197.15</v>
      </c>
      <c r="D58" s="4">
        <f t="shared" si="11"/>
        <v>128.14750000000001</v>
      </c>
      <c r="E58" s="3">
        <f t="shared" si="1"/>
        <v>147.86250000000001</v>
      </c>
      <c r="F58" s="3">
        <f t="shared" si="2"/>
        <v>147.86250000000001</v>
      </c>
      <c r="G58" s="4">
        <f t="shared" si="3"/>
        <v>147.86250000000001</v>
      </c>
      <c r="H58" s="4">
        <f t="shared" si="4"/>
        <v>157.72000000000003</v>
      </c>
      <c r="I58" s="4">
        <f t="shared" si="5"/>
        <v>157.72000000000003</v>
      </c>
      <c r="J58" s="4">
        <f t="shared" si="6"/>
        <v>157.72000000000003</v>
      </c>
      <c r="K58" s="4">
        <f t="shared" si="7"/>
        <v>134.06200000000001</v>
      </c>
      <c r="L58" s="4">
        <f t="shared" si="8"/>
        <v>134.06200000000001</v>
      </c>
      <c r="M58" s="4">
        <f t="shared" si="9"/>
        <v>128.14750000000001</v>
      </c>
      <c r="N58" s="4">
        <f t="shared" si="10"/>
        <v>157.72000000000003</v>
      </c>
    </row>
    <row r="59" spans="1:14" x14ac:dyDescent="0.25">
      <c r="A59" t="s">
        <v>189</v>
      </c>
      <c r="B59">
        <v>70100</v>
      </c>
      <c r="C59" s="8">
        <v>145</v>
      </c>
      <c r="D59" s="4">
        <f t="shared" si="11"/>
        <v>94.25</v>
      </c>
      <c r="E59" s="3">
        <f t="shared" si="1"/>
        <v>108.75</v>
      </c>
      <c r="F59" s="3">
        <f t="shared" si="2"/>
        <v>108.75</v>
      </c>
      <c r="G59" s="4">
        <f t="shared" si="3"/>
        <v>108.75</v>
      </c>
      <c r="H59" s="4">
        <f t="shared" si="4"/>
        <v>116</v>
      </c>
      <c r="I59" s="4">
        <f t="shared" si="5"/>
        <v>116</v>
      </c>
      <c r="J59" s="4">
        <f t="shared" si="6"/>
        <v>116</v>
      </c>
      <c r="K59" s="4">
        <f t="shared" si="7"/>
        <v>98.600000000000009</v>
      </c>
      <c r="L59" s="4">
        <f t="shared" si="8"/>
        <v>98.600000000000009</v>
      </c>
      <c r="M59" s="4">
        <f t="shared" si="9"/>
        <v>94.25</v>
      </c>
      <c r="N59" s="4">
        <f t="shared" si="10"/>
        <v>116</v>
      </c>
    </row>
    <row r="60" spans="1:14" x14ac:dyDescent="0.25">
      <c r="A60" t="s">
        <v>29</v>
      </c>
      <c r="B60">
        <v>70160</v>
      </c>
      <c r="C60" s="8">
        <v>119.7</v>
      </c>
      <c r="D60" s="4">
        <f t="shared" si="11"/>
        <v>77.805000000000007</v>
      </c>
      <c r="E60" s="3">
        <f t="shared" si="1"/>
        <v>89.775000000000006</v>
      </c>
      <c r="F60" s="3">
        <f t="shared" si="2"/>
        <v>89.775000000000006</v>
      </c>
      <c r="G60" s="4">
        <f t="shared" si="3"/>
        <v>89.775000000000006</v>
      </c>
      <c r="H60" s="4">
        <f t="shared" si="4"/>
        <v>95.76</v>
      </c>
      <c r="I60" s="4">
        <f t="shared" si="5"/>
        <v>95.76</v>
      </c>
      <c r="J60" s="4">
        <f t="shared" si="6"/>
        <v>95.76</v>
      </c>
      <c r="K60" s="4">
        <f t="shared" si="7"/>
        <v>81.396000000000001</v>
      </c>
      <c r="L60" s="4">
        <f t="shared" si="8"/>
        <v>81.396000000000001</v>
      </c>
      <c r="M60" s="4">
        <f t="shared" si="9"/>
        <v>77.805000000000007</v>
      </c>
      <c r="N60" s="4">
        <f t="shared" si="10"/>
        <v>95.76</v>
      </c>
    </row>
    <row r="61" spans="1:14" x14ac:dyDescent="0.25">
      <c r="A61" t="s">
        <v>190</v>
      </c>
      <c r="B61">
        <v>70200</v>
      </c>
      <c r="C61" s="8">
        <v>197.15</v>
      </c>
      <c r="D61" s="4">
        <f t="shared" si="11"/>
        <v>128.14750000000001</v>
      </c>
      <c r="E61" s="3">
        <f t="shared" si="1"/>
        <v>147.86250000000001</v>
      </c>
      <c r="F61" s="3">
        <f t="shared" si="2"/>
        <v>147.86250000000001</v>
      </c>
      <c r="G61" s="4">
        <f t="shared" si="3"/>
        <v>147.86250000000001</v>
      </c>
      <c r="H61" s="4">
        <f t="shared" si="4"/>
        <v>157.72000000000003</v>
      </c>
      <c r="I61" s="4">
        <f t="shared" si="5"/>
        <v>157.72000000000003</v>
      </c>
      <c r="J61" s="4">
        <f t="shared" si="6"/>
        <v>157.72000000000003</v>
      </c>
      <c r="K61" s="4">
        <f t="shared" si="7"/>
        <v>134.06200000000001</v>
      </c>
      <c r="L61" s="4">
        <f t="shared" si="8"/>
        <v>134.06200000000001</v>
      </c>
      <c r="M61" s="4">
        <f t="shared" si="9"/>
        <v>128.14750000000001</v>
      </c>
      <c r="N61" s="4">
        <f t="shared" si="10"/>
        <v>157.72000000000003</v>
      </c>
    </row>
    <row r="62" spans="1:14" x14ac:dyDescent="0.25">
      <c r="A62" t="s">
        <v>38</v>
      </c>
      <c r="B62">
        <v>72170</v>
      </c>
      <c r="C62" s="8">
        <v>197.15</v>
      </c>
      <c r="D62" s="4">
        <f t="shared" si="11"/>
        <v>128.14750000000001</v>
      </c>
      <c r="E62" s="3">
        <f t="shared" si="1"/>
        <v>147.86250000000001</v>
      </c>
      <c r="F62" s="3">
        <f t="shared" si="2"/>
        <v>147.86250000000001</v>
      </c>
      <c r="G62" s="4">
        <f t="shared" si="3"/>
        <v>147.86250000000001</v>
      </c>
      <c r="H62" s="4">
        <f t="shared" si="4"/>
        <v>157.72000000000003</v>
      </c>
      <c r="I62" s="4">
        <f t="shared" si="5"/>
        <v>157.72000000000003</v>
      </c>
      <c r="J62" s="4">
        <f t="shared" si="6"/>
        <v>157.72000000000003</v>
      </c>
      <c r="K62" s="4">
        <f t="shared" si="7"/>
        <v>134.06200000000001</v>
      </c>
      <c r="L62" s="4">
        <f t="shared" si="8"/>
        <v>134.06200000000001</v>
      </c>
      <c r="M62" s="4">
        <f t="shared" si="9"/>
        <v>128.14750000000001</v>
      </c>
      <c r="N62" s="4">
        <f t="shared" si="10"/>
        <v>157.72000000000003</v>
      </c>
    </row>
    <row r="63" spans="1:14" x14ac:dyDescent="0.25">
      <c r="A63" t="s">
        <v>39</v>
      </c>
      <c r="B63">
        <v>72190</v>
      </c>
      <c r="C63" s="8">
        <v>207.5</v>
      </c>
      <c r="D63" s="4">
        <f t="shared" si="11"/>
        <v>134.875</v>
      </c>
      <c r="E63" s="3">
        <f t="shared" si="1"/>
        <v>155.625</v>
      </c>
      <c r="F63" s="3">
        <f t="shared" si="2"/>
        <v>155.625</v>
      </c>
      <c r="G63" s="4">
        <f t="shared" si="3"/>
        <v>155.625</v>
      </c>
      <c r="H63" s="4">
        <f t="shared" si="4"/>
        <v>166</v>
      </c>
      <c r="I63" s="4">
        <f t="shared" si="5"/>
        <v>166</v>
      </c>
      <c r="J63" s="4">
        <f t="shared" si="6"/>
        <v>166</v>
      </c>
      <c r="K63" s="4">
        <f t="shared" si="7"/>
        <v>141.10000000000002</v>
      </c>
      <c r="L63" s="4">
        <f t="shared" si="8"/>
        <v>141.10000000000002</v>
      </c>
      <c r="M63" s="4">
        <f t="shared" si="9"/>
        <v>134.875</v>
      </c>
      <c r="N63" s="4">
        <f t="shared" si="10"/>
        <v>166</v>
      </c>
    </row>
    <row r="64" spans="1:14" x14ac:dyDescent="0.25">
      <c r="A64" t="s">
        <v>59</v>
      </c>
      <c r="B64">
        <v>71100</v>
      </c>
      <c r="C64" s="8">
        <v>144.9</v>
      </c>
      <c r="D64" s="4">
        <f t="shared" si="11"/>
        <v>94.185000000000002</v>
      </c>
      <c r="E64" s="3">
        <f t="shared" si="1"/>
        <v>108.67500000000001</v>
      </c>
      <c r="F64" s="3">
        <f t="shared" si="2"/>
        <v>108.67500000000001</v>
      </c>
      <c r="G64" s="4">
        <f t="shared" si="3"/>
        <v>108.67500000000001</v>
      </c>
      <c r="H64" s="4">
        <f t="shared" si="4"/>
        <v>115.92000000000002</v>
      </c>
      <c r="I64" s="4">
        <f t="shared" si="5"/>
        <v>115.92000000000002</v>
      </c>
      <c r="J64" s="4">
        <f t="shared" si="6"/>
        <v>115.92000000000002</v>
      </c>
      <c r="K64" s="4">
        <f t="shared" si="7"/>
        <v>98.532000000000011</v>
      </c>
      <c r="L64" s="4">
        <f t="shared" si="8"/>
        <v>98.532000000000011</v>
      </c>
      <c r="M64" s="4">
        <f t="shared" si="9"/>
        <v>94.185000000000002</v>
      </c>
      <c r="N64" s="4">
        <f t="shared" si="10"/>
        <v>115.92000000000002</v>
      </c>
    </row>
    <row r="65" spans="1:14" x14ac:dyDescent="0.25">
      <c r="A65" t="s">
        <v>16</v>
      </c>
      <c r="B65">
        <v>71111</v>
      </c>
      <c r="C65" s="8">
        <v>206.65</v>
      </c>
      <c r="D65" s="4">
        <f t="shared" si="11"/>
        <v>134.32250000000002</v>
      </c>
      <c r="E65" s="3">
        <f t="shared" si="1"/>
        <v>154.98750000000001</v>
      </c>
      <c r="F65" s="3">
        <f t="shared" si="2"/>
        <v>154.98750000000001</v>
      </c>
      <c r="G65" s="4">
        <f t="shared" si="3"/>
        <v>154.98750000000001</v>
      </c>
      <c r="H65" s="4">
        <f t="shared" si="4"/>
        <v>165.32000000000002</v>
      </c>
      <c r="I65" s="4">
        <f t="shared" si="5"/>
        <v>165.32000000000002</v>
      </c>
      <c r="J65" s="4">
        <f t="shared" si="6"/>
        <v>165.32000000000002</v>
      </c>
      <c r="K65" s="4">
        <f t="shared" si="7"/>
        <v>140.52200000000002</v>
      </c>
      <c r="L65" s="4">
        <f t="shared" si="8"/>
        <v>140.52200000000002</v>
      </c>
      <c r="M65" s="4">
        <f t="shared" si="9"/>
        <v>134.32250000000002</v>
      </c>
      <c r="N65" s="4">
        <f t="shared" si="10"/>
        <v>165.32000000000002</v>
      </c>
    </row>
    <row r="66" spans="1:14" x14ac:dyDescent="0.25">
      <c r="A66" t="s">
        <v>49</v>
      </c>
      <c r="B66">
        <v>71111</v>
      </c>
      <c r="C66" s="8">
        <v>262.2</v>
      </c>
      <c r="D66" s="4">
        <f t="shared" si="11"/>
        <v>170.43</v>
      </c>
      <c r="E66" s="3">
        <f t="shared" si="1"/>
        <v>196.64999999999998</v>
      </c>
      <c r="F66" s="3">
        <f t="shared" si="2"/>
        <v>196.64999999999998</v>
      </c>
      <c r="G66" s="4">
        <f t="shared" si="3"/>
        <v>196.64999999999998</v>
      </c>
      <c r="H66" s="4">
        <f t="shared" si="4"/>
        <v>209.76</v>
      </c>
      <c r="I66" s="4">
        <f t="shared" si="5"/>
        <v>209.76</v>
      </c>
      <c r="J66" s="4">
        <f t="shared" si="6"/>
        <v>209.76</v>
      </c>
      <c r="K66" s="4">
        <f t="shared" si="7"/>
        <v>178.29599999999999</v>
      </c>
      <c r="L66" s="4">
        <f t="shared" si="8"/>
        <v>178.29599999999999</v>
      </c>
      <c r="M66" s="4">
        <f t="shared" si="9"/>
        <v>170.43</v>
      </c>
      <c r="N66" s="4">
        <f t="shared" si="10"/>
        <v>209.76</v>
      </c>
    </row>
    <row r="67" spans="1:14" x14ac:dyDescent="0.25">
      <c r="A67" t="s">
        <v>186</v>
      </c>
      <c r="B67">
        <v>73010</v>
      </c>
      <c r="C67" s="8">
        <v>126</v>
      </c>
      <c r="D67" s="4">
        <f t="shared" si="11"/>
        <v>81.900000000000006</v>
      </c>
      <c r="E67" s="3">
        <f t="shared" si="1"/>
        <v>94.5</v>
      </c>
      <c r="F67" s="3">
        <f t="shared" si="2"/>
        <v>94.5</v>
      </c>
      <c r="G67" s="4">
        <f t="shared" si="3"/>
        <v>94.5</v>
      </c>
      <c r="H67" s="4">
        <f t="shared" si="4"/>
        <v>100.80000000000001</v>
      </c>
      <c r="I67" s="4">
        <f t="shared" si="5"/>
        <v>100.80000000000001</v>
      </c>
      <c r="J67" s="4">
        <f t="shared" si="6"/>
        <v>100.80000000000001</v>
      </c>
      <c r="K67" s="4">
        <f t="shared" si="7"/>
        <v>85.68</v>
      </c>
      <c r="L67" s="4">
        <f t="shared" si="8"/>
        <v>85.68</v>
      </c>
      <c r="M67" s="4">
        <f t="shared" si="9"/>
        <v>81.900000000000006</v>
      </c>
      <c r="N67" s="4">
        <f t="shared" si="10"/>
        <v>100.80000000000001</v>
      </c>
    </row>
    <row r="68" spans="1:14" x14ac:dyDescent="0.25">
      <c r="A68" t="s">
        <v>54</v>
      </c>
      <c r="B68">
        <v>77067</v>
      </c>
      <c r="C68" s="8">
        <v>265</v>
      </c>
      <c r="D68" s="4">
        <f t="shared" si="11"/>
        <v>172.25</v>
      </c>
      <c r="E68" s="3">
        <f t="shared" si="1"/>
        <v>198.75</v>
      </c>
      <c r="F68" s="3">
        <f t="shared" si="2"/>
        <v>198.75</v>
      </c>
      <c r="G68" s="4">
        <f t="shared" si="3"/>
        <v>198.75</v>
      </c>
      <c r="H68" s="4">
        <f t="shared" si="4"/>
        <v>212</v>
      </c>
      <c r="I68" s="4">
        <f t="shared" si="5"/>
        <v>212</v>
      </c>
      <c r="J68" s="4">
        <f t="shared" si="6"/>
        <v>212</v>
      </c>
      <c r="K68" s="4">
        <f t="shared" si="7"/>
        <v>180.20000000000002</v>
      </c>
      <c r="L68" s="4">
        <f t="shared" si="8"/>
        <v>180.20000000000002</v>
      </c>
      <c r="M68" s="4">
        <f t="shared" si="9"/>
        <v>172.25</v>
      </c>
      <c r="N68" s="4">
        <f t="shared" si="10"/>
        <v>212</v>
      </c>
    </row>
    <row r="69" spans="1:14" x14ac:dyDescent="0.25">
      <c r="A69" t="s">
        <v>55</v>
      </c>
      <c r="B69">
        <v>77067</v>
      </c>
      <c r="C69" s="8">
        <v>209</v>
      </c>
      <c r="D69" s="4">
        <f t="shared" si="11"/>
        <v>135.85</v>
      </c>
      <c r="E69" s="3">
        <f t="shared" si="1"/>
        <v>156.75</v>
      </c>
      <c r="F69" s="3">
        <f t="shared" si="2"/>
        <v>156.75</v>
      </c>
      <c r="G69" s="4">
        <f t="shared" si="3"/>
        <v>156.75</v>
      </c>
      <c r="H69" s="4">
        <f t="shared" si="4"/>
        <v>167.20000000000002</v>
      </c>
      <c r="I69" s="4">
        <f t="shared" si="5"/>
        <v>167.20000000000002</v>
      </c>
      <c r="J69" s="4">
        <f t="shared" si="6"/>
        <v>167.20000000000002</v>
      </c>
      <c r="K69" s="4">
        <f t="shared" si="7"/>
        <v>142.12</v>
      </c>
      <c r="L69" s="4">
        <f t="shared" si="8"/>
        <v>142.12</v>
      </c>
      <c r="M69" s="4">
        <f t="shared" si="9"/>
        <v>135.85</v>
      </c>
      <c r="N69" s="4">
        <f t="shared" si="10"/>
        <v>167.20000000000002</v>
      </c>
    </row>
    <row r="70" spans="1:14" x14ac:dyDescent="0.25">
      <c r="A70" t="s">
        <v>56</v>
      </c>
      <c r="B70">
        <v>77063</v>
      </c>
      <c r="C70" s="8">
        <v>335.5</v>
      </c>
      <c r="D70" s="4">
        <f t="shared" si="11"/>
        <v>218.07500000000002</v>
      </c>
      <c r="E70" s="3">
        <f t="shared" ref="E70:E133" si="12">C70*0.75</f>
        <v>251.625</v>
      </c>
      <c r="F70" s="3">
        <f t="shared" ref="F70:F133" si="13">C70*0.75</f>
        <v>251.625</v>
      </c>
      <c r="G70" s="4">
        <f t="shared" ref="G70:G133" si="14">C70*0.75</f>
        <v>251.625</v>
      </c>
      <c r="H70" s="4">
        <f t="shared" ref="H70:H133" si="15">C70*0.8</f>
        <v>268.40000000000003</v>
      </c>
      <c r="I70" s="4">
        <f t="shared" ref="I70:I133" si="16">C70*0.8</f>
        <v>268.40000000000003</v>
      </c>
      <c r="J70" s="4">
        <f t="shared" ref="J70:J133" si="17">C70*0.8</f>
        <v>268.40000000000003</v>
      </c>
      <c r="K70" s="4">
        <f t="shared" ref="K70:K133" si="18">C70*0.68</f>
        <v>228.14000000000001</v>
      </c>
      <c r="L70" s="4">
        <f t="shared" ref="L70:L133" si="19">C70*0.68</f>
        <v>228.14000000000001</v>
      </c>
      <c r="M70" s="4">
        <f t="shared" ref="M70:M133" si="20">MIN(D70:L70)</f>
        <v>218.07500000000002</v>
      </c>
      <c r="N70" s="4">
        <f t="shared" ref="N70:N133" si="21">MAX(D70:L70)</f>
        <v>268.40000000000003</v>
      </c>
    </row>
    <row r="71" spans="1:14" x14ac:dyDescent="0.25">
      <c r="A71" t="s">
        <v>30</v>
      </c>
      <c r="B71">
        <v>73020</v>
      </c>
      <c r="C71" s="8">
        <v>126</v>
      </c>
      <c r="D71" s="4">
        <f t="shared" si="11"/>
        <v>81.900000000000006</v>
      </c>
      <c r="E71" s="3">
        <f t="shared" si="12"/>
        <v>94.5</v>
      </c>
      <c r="F71" s="3">
        <f t="shared" si="13"/>
        <v>94.5</v>
      </c>
      <c r="G71" s="4">
        <f t="shared" si="14"/>
        <v>94.5</v>
      </c>
      <c r="H71" s="4">
        <f t="shared" si="15"/>
        <v>100.80000000000001</v>
      </c>
      <c r="I71" s="4">
        <f t="shared" si="16"/>
        <v>100.80000000000001</v>
      </c>
      <c r="J71" s="4">
        <f t="shared" si="17"/>
        <v>100.80000000000001</v>
      </c>
      <c r="K71" s="4">
        <f t="shared" si="18"/>
        <v>85.68</v>
      </c>
      <c r="L71" s="4">
        <f t="shared" si="19"/>
        <v>85.68</v>
      </c>
      <c r="M71" s="4">
        <f t="shared" si="20"/>
        <v>81.900000000000006</v>
      </c>
      <c r="N71" s="4">
        <f t="shared" si="21"/>
        <v>100.80000000000001</v>
      </c>
    </row>
    <row r="72" spans="1:14" x14ac:dyDescent="0.25">
      <c r="A72" t="s">
        <v>31</v>
      </c>
      <c r="B72">
        <v>73030</v>
      </c>
      <c r="C72" s="8">
        <v>156.4</v>
      </c>
      <c r="D72" s="4">
        <f t="shared" si="11"/>
        <v>101.66000000000001</v>
      </c>
      <c r="E72" s="3">
        <f t="shared" si="12"/>
        <v>117.30000000000001</v>
      </c>
      <c r="F72" s="3">
        <f t="shared" si="13"/>
        <v>117.30000000000001</v>
      </c>
      <c r="G72" s="4">
        <f t="shared" si="14"/>
        <v>117.30000000000001</v>
      </c>
      <c r="H72" s="4">
        <f t="shared" si="15"/>
        <v>125.12</v>
      </c>
      <c r="I72" s="4">
        <f t="shared" si="16"/>
        <v>125.12</v>
      </c>
      <c r="J72" s="4">
        <f t="shared" si="17"/>
        <v>125.12</v>
      </c>
      <c r="K72" s="4">
        <f t="shared" si="18"/>
        <v>106.35200000000002</v>
      </c>
      <c r="L72" s="4">
        <f t="shared" si="19"/>
        <v>106.35200000000002</v>
      </c>
      <c r="M72" s="4">
        <f t="shared" si="20"/>
        <v>101.66000000000001</v>
      </c>
      <c r="N72" s="4">
        <f t="shared" si="21"/>
        <v>125.12</v>
      </c>
    </row>
    <row r="73" spans="1:14" x14ac:dyDescent="0.25">
      <c r="A73" t="s">
        <v>27</v>
      </c>
      <c r="B73">
        <v>70210</v>
      </c>
      <c r="C73" s="8">
        <v>145</v>
      </c>
      <c r="D73" s="4">
        <f t="shared" si="11"/>
        <v>94.25</v>
      </c>
      <c r="E73" s="3">
        <f t="shared" si="12"/>
        <v>108.75</v>
      </c>
      <c r="F73" s="3">
        <f t="shared" si="13"/>
        <v>108.75</v>
      </c>
      <c r="G73" s="4">
        <f t="shared" si="14"/>
        <v>108.75</v>
      </c>
      <c r="H73" s="4">
        <f t="shared" si="15"/>
        <v>116</v>
      </c>
      <c r="I73" s="4">
        <f t="shared" si="16"/>
        <v>116</v>
      </c>
      <c r="J73" s="4">
        <f t="shared" si="17"/>
        <v>116</v>
      </c>
      <c r="K73" s="4">
        <f t="shared" si="18"/>
        <v>98.600000000000009</v>
      </c>
      <c r="L73" s="4">
        <f t="shared" si="19"/>
        <v>98.600000000000009</v>
      </c>
      <c r="M73" s="4">
        <f t="shared" si="20"/>
        <v>94.25</v>
      </c>
      <c r="N73" s="4">
        <f t="shared" si="21"/>
        <v>116</v>
      </c>
    </row>
    <row r="74" spans="1:14" x14ac:dyDescent="0.25">
      <c r="A74" t="s">
        <v>26</v>
      </c>
      <c r="B74">
        <v>70220</v>
      </c>
      <c r="C74" s="8">
        <v>166.2</v>
      </c>
      <c r="D74" s="4">
        <f t="shared" si="11"/>
        <v>108.03</v>
      </c>
      <c r="E74" s="3">
        <f t="shared" si="12"/>
        <v>124.64999999999999</v>
      </c>
      <c r="F74" s="3">
        <f t="shared" si="13"/>
        <v>124.64999999999999</v>
      </c>
      <c r="G74" s="4">
        <f t="shared" si="14"/>
        <v>124.64999999999999</v>
      </c>
      <c r="H74" s="4">
        <f t="shared" si="15"/>
        <v>132.96</v>
      </c>
      <c r="I74" s="4">
        <f t="shared" si="16"/>
        <v>132.96</v>
      </c>
      <c r="J74" s="4">
        <f t="shared" si="17"/>
        <v>132.96</v>
      </c>
      <c r="K74" s="4">
        <f t="shared" si="18"/>
        <v>113.01600000000001</v>
      </c>
      <c r="L74" s="4">
        <f t="shared" si="19"/>
        <v>113.01600000000001</v>
      </c>
      <c r="M74" s="4">
        <f t="shared" si="20"/>
        <v>108.03</v>
      </c>
      <c r="N74" s="4">
        <f t="shared" si="21"/>
        <v>132.96</v>
      </c>
    </row>
    <row r="75" spans="1:14" x14ac:dyDescent="0.25">
      <c r="A75" t="s">
        <v>24</v>
      </c>
      <c r="B75">
        <v>70250</v>
      </c>
      <c r="C75" s="8">
        <v>197.15</v>
      </c>
      <c r="D75" s="4">
        <f t="shared" si="11"/>
        <v>128.14750000000001</v>
      </c>
      <c r="E75" s="3">
        <f t="shared" si="12"/>
        <v>147.86250000000001</v>
      </c>
      <c r="F75" s="3">
        <f t="shared" si="13"/>
        <v>147.86250000000001</v>
      </c>
      <c r="G75" s="4">
        <f t="shared" si="14"/>
        <v>147.86250000000001</v>
      </c>
      <c r="H75" s="4">
        <f t="shared" si="15"/>
        <v>157.72000000000003</v>
      </c>
      <c r="I75" s="4">
        <f t="shared" si="16"/>
        <v>157.72000000000003</v>
      </c>
      <c r="J75" s="4">
        <f t="shared" si="17"/>
        <v>157.72000000000003</v>
      </c>
      <c r="K75" s="4">
        <f t="shared" si="18"/>
        <v>134.06200000000001</v>
      </c>
      <c r="L75" s="4">
        <f t="shared" si="19"/>
        <v>134.06200000000001</v>
      </c>
      <c r="M75" s="4">
        <f t="shared" si="20"/>
        <v>128.14750000000001</v>
      </c>
      <c r="N75" s="4">
        <f t="shared" si="21"/>
        <v>157.72000000000003</v>
      </c>
    </row>
    <row r="76" spans="1:14" x14ac:dyDescent="0.25">
      <c r="A76" t="s">
        <v>25</v>
      </c>
      <c r="B76">
        <v>70260</v>
      </c>
      <c r="C76" s="8">
        <v>210.45</v>
      </c>
      <c r="D76" s="4">
        <f t="shared" si="11"/>
        <v>136.79249999999999</v>
      </c>
      <c r="E76" s="3">
        <f t="shared" si="12"/>
        <v>157.83749999999998</v>
      </c>
      <c r="F76" s="3">
        <f t="shared" si="13"/>
        <v>157.83749999999998</v>
      </c>
      <c r="G76" s="4">
        <f t="shared" si="14"/>
        <v>157.83749999999998</v>
      </c>
      <c r="H76" s="4">
        <f t="shared" si="15"/>
        <v>168.36</v>
      </c>
      <c r="I76" s="4">
        <f t="shared" si="16"/>
        <v>168.36</v>
      </c>
      <c r="J76" s="4">
        <f t="shared" si="17"/>
        <v>168.36</v>
      </c>
      <c r="K76" s="4">
        <f t="shared" si="18"/>
        <v>143.10599999999999</v>
      </c>
      <c r="L76" s="4">
        <f t="shared" si="19"/>
        <v>143.10599999999999</v>
      </c>
      <c r="M76" s="4">
        <f t="shared" si="20"/>
        <v>136.79249999999999</v>
      </c>
      <c r="N76" s="4">
        <f t="shared" si="21"/>
        <v>168.36</v>
      </c>
    </row>
    <row r="77" spans="1:14" x14ac:dyDescent="0.25">
      <c r="A77" t="s">
        <v>45</v>
      </c>
      <c r="B77">
        <v>74250</v>
      </c>
      <c r="C77" s="8">
        <v>197.15</v>
      </c>
      <c r="D77" s="4">
        <f t="shared" si="11"/>
        <v>128.14750000000001</v>
      </c>
      <c r="E77" s="3">
        <f t="shared" si="12"/>
        <v>147.86250000000001</v>
      </c>
      <c r="F77" s="3">
        <f t="shared" si="13"/>
        <v>147.86250000000001</v>
      </c>
      <c r="G77" s="4">
        <f t="shared" si="14"/>
        <v>147.86250000000001</v>
      </c>
      <c r="H77" s="4">
        <f t="shared" si="15"/>
        <v>157.72000000000003</v>
      </c>
      <c r="I77" s="4">
        <f t="shared" si="16"/>
        <v>157.72000000000003</v>
      </c>
      <c r="J77" s="4">
        <f t="shared" si="17"/>
        <v>157.72000000000003</v>
      </c>
      <c r="K77" s="4">
        <f t="shared" si="18"/>
        <v>134.06200000000001</v>
      </c>
      <c r="L77" s="4">
        <f t="shared" si="19"/>
        <v>134.06200000000001</v>
      </c>
      <c r="M77" s="4">
        <f t="shared" si="20"/>
        <v>128.14750000000001</v>
      </c>
      <c r="N77" s="4">
        <f t="shared" si="21"/>
        <v>157.72000000000003</v>
      </c>
    </row>
    <row r="78" spans="1:14" x14ac:dyDescent="0.25">
      <c r="A78" t="s">
        <v>187</v>
      </c>
      <c r="B78">
        <v>71120</v>
      </c>
      <c r="C78" s="8">
        <v>119.7</v>
      </c>
      <c r="D78" s="4">
        <f t="shared" si="11"/>
        <v>77.805000000000007</v>
      </c>
      <c r="E78" s="3">
        <f t="shared" si="12"/>
        <v>89.775000000000006</v>
      </c>
      <c r="F78" s="3">
        <f t="shared" si="13"/>
        <v>89.775000000000006</v>
      </c>
      <c r="G78" s="4">
        <f t="shared" si="14"/>
        <v>89.775000000000006</v>
      </c>
      <c r="H78" s="4">
        <f t="shared" si="15"/>
        <v>95.76</v>
      </c>
      <c r="I78" s="4">
        <f t="shared" si="16"/>
        <v>95.76</v>
      </c>
      <c r="J78" s="4">
        <f t="shared" si="17"/>
        <v>95.76</v>
      </c>
      <c r="K78" s="4">
        <f t="shared" si="18"/>
        <v>81.396000000000001</v>
      </c>
      <c r="L78" s="4">
        <f t="shared" si="19"/>
        <v>81.396000000000001</v>
      </c>
      <c r="M78" s="4">
        <f t="shared" si="20"/>
        <v>77.805000000000007</v>
      </c>
      <c r="N78" s="4">
        <f t="shared" si="21"/>
        <v>95.76</v>
      </c>
    </row>
    <row r="79" spans="1:14" x14ac:dyDescent="0.25">
      <c r="A79" t="s">
        <v>184</v>
      </c>
      <c r="B79">
        <v>72080</v>
      </c>
      <c r="C79" s="8">
        <v>126</v>
      </c>
      <c r="D79" s="4">
        <f t="shared" si="11"/>
        <v>81.900000000000006</v>
      </c>
      <c r="E79" s="3">
        <f t="shared" si="12"/>
        <v>94.5</v>
      </c>
      <c r="F79" s="3">
        <f t="shared" si="13"/>
        <v>94.5</v>
      </c>
      <c r="G79" s="4">
        <f t="shared" si="14"/>
        <v>94.5</v>
      </c>
      <c r="H79" s="4">
        <f t="shared" si="15"/>
        <v>100.80000000000001</v>
      </c>
      <c r="I79" s="4">
        <f t="shared" si="16"/>
        <v>100.80000000000001</v>
      </c>
      <c r="J79" s="4">
        <f t="shared" si="17"/>
        <v>100.80000000000001</v>
      </c>
      <c r="K79" s="4">
        <f t="shared" si="18"/>
        <v>85.68</v>
      </c>
      <c r="L79" s="4">
        <f t="shared" si="19"/>
        <v>85.68</v>
      </c>
      <c r="M79" s="4">
        <f t="shared" si="20"/>
        <v>81.900000000000006</v>
      </c>
      <c r="N79" s="4">
        <f t="shared" si="21"/>
        <v>100.80000000000001</v>
      </c>
    </row>
    <row r="80" spans="1:14" x14ac:dyDescent="0.25">
      <c r="A80" t="s">
        <v>181</v>
      </c>
      <c r="B80">
        <v>73590</v>
      </c>
      <c r="C80" s="8">
        <v>119.7</v>
      </c>
      <c r="D80" s="4">
        <f t="shared" si="11"/>
        <v>77.805000000000007</v>
      </c>
      <c r="E80" s="3">
        <f t="shared" si="12"/>
        <v>89.775000000000006</v>
      </c>
      <c r="F80" s="3">
        <f t="shared" si="13"/>
        <v>89.775000000000006</v>
      </c>
      <c r="G80" s="4">
        <f t="shared" si="14"/>
        <v>89.775000000000006</v>
      </c>
      <c r="H80" s="4">
        <f t="shared" si="15"/>
        <v>95.76</v>
      </c>
      <c r="I80" s="4">
        <f t="shared" si="16"/>
        <v>95.76</v>
      </c>
      <c r="J80" s="4">
        <f t="shared" si="17"/>
        <v>95.76</v>
      </c>
      <c r="K80" s="4">
        <f t="shared" si="18"/>
        <v>81.396000000000001</v>
      </c>
      <c r="L80" s="4">
        <f t="shared" si="19"/>
        <v>81.396000000000001</v>
      </c>
      <c r="M80" s="4">
        <f t="shared" si="20"/>
        <v>77.805000000000007</v>
      </c>
      <c r="N80" s="4">
        <f t="shared" si="21"/>
        <v>95.76</v>
      </c>
    </row>
    <row r="81" spans="1:14" x14ac:dyDescent="0.25">
      <c r="A81" t="s">
        <v>182</v>
      </c>
      <c r="B81">
        <v>70328</v>
      </c>
      <c r="C81" s="8">
        <v>126</v>
      </c>
      <c r="D81" s="4">
        <f t="shared" si="11"/>
        <v>81.900000000000006</v>
      </c>
      <c r="E81" s="3">
        <f t="shared" si="12"/>
        <v>94.5</v>
      </c>
      <c r="F81" s="3">
        <f t="shared" si="13"/>
        <v>94.5</v>
      </c>
      <c r="G81" s="4">
        <f t="shared" si="14"/>
        <v>94.5</v>
      </c>
      <c r="H81" s="4">
        <f t="shared" si="15"/>
        <v>100.80000000000001</v>
      </c>
      <c r="I81" s="4">
        <f t="shared" si="16"/>
        <v>100.80000000000001</v>
      </c>
      <c r="J81" s="4">
        <f t="shared" si="17"/>
        <v>100.80000000000001</v>
      </c>
      <c r="K81" s="4">
        <f t="shared" si="18"/>
        <v>85.68</v>
      </c>
      <c r="L81" s="4">
        <f t="shared" si="19"/>
        <v>85.68</v>
      </c>
      <c r="M81" s="4">
        <f t="shared" si="20"/>
        <v>81.900000000000006</v>
      </c>
      <c r="N81" s="4">
        <f t="shared" si="21"/>
        <v>100.80000000000001</v>
      </c>
    </row>
    <row r="82" spans="1:14" x14ac:dyDescent="0.25">
      <c r="A82" t="s">
        <v>20</v>
      </c>
      <c r="B82">
        <v>72072</v>
      </c>
      <c r="C82" s="8">
        <v>238.65</v>
      </c>
      <c r="D82" s="4">
        <f t="shared" ref="D82:D98" si="22">C82*0.65</f>
        <v>155.1225</v>
      </c>
      <c r="E82" s="3">
        <f t="shared" si="12"/>
        <v>178.98750000000001</v>
      </c>
      <c r="F82" s="3">
        <f t="shared" si="13"/>
        <v>178.98750000000001</v>
      </c>
      <c r="G82" s="4">
        <f t="shared" si="14"/>
        <v>178.98750000000001</v>
      </c>
      <c r="H82" s="4">
        <f t="shared" si="15"/>
        <v>190.92000000000002</v>
      </c>
      <c r="I82" s="4">
        <f t="shared" si="16"/>
        <v>190.92000000000002</v>
      </c>
      <c r="J82" s="4">
        <f t="shared" si="17"/>
        <v>190.92000000000002</v>
      </c>
      <c r="K82" s="4">
        <f t="shared" si="18"/>
        <v>162.28200000000001</v>
      </c>
      <c r="L82" s="4">
        <f t="shared" si="19"/>
        <v>162.28200000000001</v>
      </c>
      <c r="M82" s="4">
        <f t="shared" si="20"/>
        <v>155.1225</v>
      </c>
      <c r="N82" s="4">
        <f t="shared" si="21"/>
        <v>190.92000000000002</v>
      </c>
    </row>
    <row r="83" spans="1:14" x14ac:dyDescent="0.25">
      <c r="A83" t="s">
        <v>44</v>
      </c>
      <c r="B83">
        <v>73660</v>
      </c>
      <c r="C83" s="8">
        <v>144.9</v>
      </c>
      <c r="D83" s="4">
        <f t="shared" si="22"/>
        <v>94.185000000000002</v>
      </c>
      <c r="E83" s="3">
        <f t="shared" si="12"/>
        <v>108.67500000000001</v>
      </c>
      <c r="F83" s="3">
        <f t="shared" si="13"/>
        <v>108.67500000000001</v>
      </c>
      <c r="G83" s="4">
        <f t="shared" si="14"/>
        <v>108.67500000000001</v>
      </c>
      <c r="H83" s="4">
        <f t="shared" si="15"/>
        <v>115.92000000000002</v>
      </c>
      <c r="I83" s="4">
        <f t="shared" si="16"/>
        <v>115.92000000000002</v>
      </c>
      <c r="J83" s="4">
        <f t="shared" si="17"/>
        <v>115.92000000000002</v>
      </c>
      <c r="K83" s="4">
        <f t="shared" si="18"/>
        <v>98.532000000000011</v>
      </c>
      <c r="L83" s="4">
        <f t="shared" si="19"/>
        <v>98.532000000000011</v>
      </c>
      <c r="M83" s="4">
        <f t="shared" si="20"/>
        <v>94.185000000000002</v>
      </c>
      <c r="N83" s="4">
        <f t="shared" si="21"/>
        <v>115.92000000000002</v>
      </c>
    </row>
    <row r="84" spans="1:14" x14ac:dyDescent="0.25">
      <c r="A84" t="s">
        <v>263</v>
      </c>
      <c r="B84">
        <v>76706</v>
      </c>
      <c r="C84" s="8">
        <v>284.5</v>
      </c>
      <c r="D84" s="4">
        <f t="shared" si="22"/>
        <v>184.92500000000001</v>
      </c>
      <c r="E84" s="3">
        <f t="shared" si="12"/>
        <v>213.375</v>
      </c>
      <c r="F84" s="3">
        <f t="shared" si="13"/>
        <v>213.375</v>
      </c>
      <c r="G84" s="4">
        <f t="shared" si="14"/>
        <v>213.375</v>
      </c>
      <c r="H84" s="4">
        <f t="shared" si="15"/>
        <v>227.60000000000002</v>
      </c>
      <c r="I84" s="4">
        <f t="shared" si="16"/>
        <v>227.60000000000002</v>
      </c>
      <c r="J84" s="4">
        <f t="shared" si="17"/>
        <v>227.60000000000002</v>
      </c>
      <c r="K84" s="4">
        <f t="shared" si="18"/>
        <v>193.46</v>
      </c>
      <c r="L84" s="4">
        <f t="shared" si="19"/>
        <v>193.46</v>
      </c>
      <c r="M84" s="4">
        <f t="shared" si="20"/>
        <v>184.92500000000001</v>
      </c>
      <c r="N84" s="4">
        <f t="shared" si="21"/>
        <v>227.60000000000002</v>
      </c>
    </row>
    <row r="85" spans="1:14" x14ac:dyDescent="0.25">
      <c r="A85" t="s">
        <v>264</v>
      </c>
      <c r="B85">
        <v>76700</v>
      </c>
      <c r="C85" s="8">
        <v>546.25</v>
      </c>
      <c r="D85" s="4">
        <f t="shared" si="22"/>
        <v>355.0625</v>
      </c>
      <c r="E85" s="3">
        <f t="shared" si="12"/>
        <v>409.6875</v>
      </c>
      <c r="F85" s="3">
        <f t="shared" si="13"/>
        <v>409.6875</v>
      </c>
      <c r="G85" s="4">
        <f t="shared" si="14"/>
        <v>409.6875</v>
      </c>
      <c r="H85" s="4">
        <f t="shared" si="15"/>
        <v>437</v>
      </c>
      <c r="I85" s="4">
        <f t="shared" si="16"/>
        <v>437</v>
      </c>
      <c r="J85" s="4">
        <f t="shared" si="17"/>
        <v>437</v>
      </c>
      <c r="K85" s="4">
        <f t="shared" si="18"/>
        <v>371.45000000000005</v>
      </c>
      <c r="L85" s="4">
        <f t="shared" si="19"/>
        <v>371.45000000000005</v>
      </c>
      <c r="M85" s="4">
        <f t="shared" si="20"/>
        <v>355.0625</v>
      </c>
      <c r="N85" s="4">
        <f t="shared" si="21"/>
        <v>437</v>
      </c>
    </row>
    <row r="86" spans="1:14" x14ac:dyDescent="0.25">
      <c r="A86" t="s">
        <v>265</v>
      </c>
      <c r="B86">
        <v>51798</v>
      </c>
      <c r="C86" s="8">
        <v>327.25</v>
      </c>
      <c r="D86" s="4">
        <f t="shared" si="22"/>
        <v>212.71250000000001</v>
      </c>
      <c r="E86" s="3">
        <f t="shared" si="12"/>
        <v>245.4375</v>
      </c>
      <c r="F86" s="3">
        <f t="shared" si="13"/>
        <v>245.4375</v>
      </c>
      <c r="G86" s="4">
        <f t="shared" si="14"/>
        <v>245.4375</v>
      </c>
      <c r="H86" s="4">
        <f t="shared" si="15"/>
        <v>261.8</v>
      </c>
      <c r="I86" s="4">
        <f t="shared" si="16"/>
        <v>261.8</v>
      </c>
      <c r="J86" s="4">
        <f t="shared" si="17"/>
        <v>261.8</v>
      </c>
      <c r="K86" s="4">
        <f t="shared" si="18"/>
        <v>222.53000000000003</v>
      </c>
      <c r="L86" s="4">
        <f t="shared" si="19"/>
        <v>222.53000000000003</v>
      </c>
      <c r="M86" s="4">
        <f t="shared" si="20"/>
        <v>212.71250000000001</v>
      </c>
      <c r="N86" s="4">
        <f t="shared" si="21"/>
        <v>261.8</v>
      </c>
    </row>
    <row r="87" spans="1:14" x14ac:dyDescent="0.25">
      <c r="A87" t="s">
        <v>266</v>
      </c>
      <c r="B87">
        <v>76641</v>
      </c>
      <c r="C87" s="8">
        <v>284.5</v>
      </c>
      <c r="D87" s="4">
        <f t="shared" si="22"/>
        <v>184.92500000000001</v>
      </c>
      <c r="E87" s="3">
        <f t="shared" si="12"/>
        <v>213.375</v>
      </c>
      <c r="F87" s="3">
        <f t="shared" si="13"/>
        <v>213.375</v>
      </c>
      <c r="G87" s="4">
        <f t="shared" si="14"/>
        <v>213.375</v>
      </c>
      <c r="H87" s="4">
        <f t="shared" si="15"/>
        <v>227.60000000000002</v>
      </c>
      <c r="I87" s="4">
        <f t="shared" si="16"/>
        <v>227.60000000000002</v>
      </c>
      <c r="J87" s="4">
        <f t="shared" si="17"/>
        <v>227.60000000000002</v>
      </c>
      <c r="K87" s="4">
        <f t="shared" si="18"/>
        <v>193.46</v>
      </c>
      <c r="L87" s="4">
        <f t="shared" si="19"/>
        <v>193.46</v>
      </c>
      <c r="M87" s="4">
        <f t="shared" si="20"/>
        <v>184.92500000000001</v>
      </c>
      <c r="N87" s="4">
        <f t="shared" si="21"/>
        <v>227.60000000000002</v>
      </c>
    </row>
    <row r="88" spans="1:14" x14ac:dyDescent="0.25">
      <c r="A88" t="s">
        <v>267</v>
      </c>
      <c r="B88">
        <v>76604</v>
      </c>
      <c r="C88" s="8">
        <v>270.3</v>
      </c>
      <c r="D88" s="4">
        <f t="shared" si="22"/>
        <v>175.69500000000002</v>
      </c>
      <c r="E88" s="3">
        <f t="shared" si="12"/>
        <v>202.72500000000002</v>
      </c>
      <c r="F88" s="3">
        <f t="shared" si="13"/>
        <v>202.72500000000002</v>
      </c>
      <c r="G88" s="4">
        <f t="shared" si="14"/>
        <v>202.72500000000002</v>
      </c>
      <c r="H88" s="4">
        <f t="shared" si="15"/>
        <v>216.24</v>
      </c>
      <c r="I88" s="4">
        <f t="shared" si="16"/>
        <v>216.24</v>
      </c>
      <c r="J88" s="4">
        <f t="shared" si="17"/>
        <v>216.24</v>
      </c>
      <c r="K88" s="4">
        <f t="shared" si="18"/>
        <v>183.80400000000003</v>
      </c>
      <c r="L88" s="4">
        <f t="shared" si="19"/>
        <v>183.80400000000003</v>
      </c>
      <c r="M88" s="4">
        <f t="shared" si="20"/>
        <v>175.69500000000002</v>
      </c>
      <c r="N88" s="4">
        <f t="shared" si="21"/>
        <v>216.24</v>
      </c>
    </row>
    <row r="89" spans="1:14" x14ac:dyDescent="0.25">
      <c r="A89" t="s">
        <v>268</v>
      </c>
      <c r="B89">
        <v>76802</v>
      </c>
      <c r="C89" s="8">
        <v>200</v>
      </c>
      <c r="D89" s="4">
        <f t="shared" si="22"/>
        <v>130</v>
      </c>
      <c r="E89" s="3">
        <f t="shared" si="12"/>
        <v>150</v>
      </c>
      <c r="F89" s="3">
        <f t="shared" si="13"/>
        <v>150</v>
      </c>
      <c r="G89" s="4">
        <f t="shared" si="14"/>
        <v>150</v>
      </c>
      <c r="H89" s="4">
        <f t="shared" si="15"/>
        <v>160</v>
      </c>
      <c r="I89" s="4">
        <f t="shared" si="16"/>
        <v>160</v>
      </c>
      <c r="J89" s="4">
        <f t="shared" si="17"/>
        <v>160</v>
      </c>
      <c r="K89" s="4">
        <f t="shared" si="18"/>
        <v>136</v>
      </c>
      <c r="L89" s="4">
        <f t="shared" si="19"/>
        <v>136</v>
      </c>
      <c r="M89" s="4">
        <f t="shared" si="20"/>
        <v>130</v>
      </c>
      <c r="N89" s="4">
        <f t="shared" si="21"/>
        <v>160</v>
      </c>
    </row>
    <row r="90" spans="1:14" x14ac:dyDescent="0.25">
      <c r="A90" t="s">
        <v>269</v>
      </c>
      <c r="B90">
        <v>76810</v>
      </c>
      <c r="C90" s="8">
        <v>307</v>
      </c>
      <c r="D90" s="4">
        <f t="shared" si="22"/>
        <v>199.55</v>
      </c>
      <c r="E90" s="3">
        <f t="shared" si="12"/>
        <v>230.25</v>
      </c>
      <c r="F90" s="3">
        <f t="shared" si="13"/>
        <v>230.25</v>
      </c>
      <c r="G90" s="4">
        <f t="shared" si="14"/>
        <v>230.25</v>
      </c>
      <c r="H90" s="4">
        <f t="shared" si="15"/>
        <v>245.60000000000002</v>
      </c>
      <c r="I90" s="4">
        <f t="shared" si="16"/>
        <v>245.60000000000002</v>
      </c>
      <c r="J90" s="4">
        <f t="shared" si="17"/>
        <v>245.60000000000002</v>
      </c>
      <c r="K90" s="4">
        <f t="shared" si="18"/>
        <v>208.76000000000002</v>
      </c>
      <c r="L90" s="4">
        <f t="shared" si="19"/>
        <v>208.76000000000002</v>
      </c>
      <c r="M90" s="4">
        <f t="shared" si="20"/>
        <v>199.55</v>
      </c>
      <c r="N90" s="4">
        <f t="shared" si="21"/>
        <v>245.60000000000002</v>
      </c>
    </row>
    <row r="91" spans="1:14" x14ac:dyDescent="0.25">
      <c r="A91" t="s">
        <v>270</v>
      </c>
      <c r="B91">
        <v>76817</v>
      </c>
      <c r="C91" s="8">
        <v>546.25</v>
      </c>
      <c r="D91" s="4">
        <f t="shared" si="22"/>
        <v>355.0625</v>
      </c>
      <c r="E91" s="3">
        <f t="shared" si="12"/>
        <v>409.6875</v>
      </c>
      <c r="F91" s="3">
        <f t="shared" si="13"/>
        <v>409.6875</v>
      </c>
      <c r="G91" s="4">
        <f t="shared" si="14"/>
        <v>409.6875</v>
      </c>
      <c r="H91" s="4">
        <f t="shared" si="15"/>
        <v>437</v>
      </c>
      <c r="I91" s="4">
        <f t="shared" si="16"/>
        <v>437</v>
      </c>
      <c r="J91" s="4">
        <f t="shared" si="17"/>
        <v>437</v>
      </c>
      <c r="K91" s="4">
        <f t="shared" si="18"/>
        <v>371.45000000000005</v>
      </c>
      <c r="L91" s="4">
        <f t="shared" si="19"/>
        <v>371.45000000000005</v>
      </c>
      <c r="M91" s="4">
        <f t="shared" si="20"/>
        <v>355.0625</v>
      </c>
      <c r="N91" s="4">
        <f t="shared" si="21"/>
        <v>437</v>
      </c>
    </row>
    <row r="92" spans="1:14" x14ac:dyDescent="0.25">
      <c r="A92" t="s">
        <v>271</v>
      </c>
      <c r="B92">
        <v>76856</v>
      </c>
      <c r="C92" s="8">
        <v>451.25</v>
      </c>
      <c r="D92" s="4">
        <f t="shared" si="22"/>
        <v>293.3125</v>
      </c>
      <c r="E92" s="3">
        <f t="shared" si="12"/>
        <v>338.4375</v>
      </c>
      <c r="F92" s="3">
        <f t="shared" si="13"/>
        <v>338.4375</v>
      </c>
      <c r="G92" s="4">
        <f t="shared" si="14"/>
        <v>338.4375</v>
      </c>
      <c r="H92" s="4">
        <f t="shared" si="15"/>
        <v>361</v>
      </c>
      <c r="I92" s="4">
        <f t="shared" si="16"/>
        <v>361</v>
      </c>
      <c r="J92" s="4">
        <f t="shared" si="17"/>
        <v>361</v>
      </c>
      <c r="K92" s="4">
        <f t="shared" si="18"/>
        <v>306.85000000000002</v>
      </c>
      <c r="L92" s="4">
        <f t="shared" si="19"/>
        <v>306.85000000000002</v>
      </c>
      <c r="M92" s="4">
        <f t="shared" si="20"/>
        <v>293.3125</v>
      </c>
      <c r="N92" s="4">
        <f t="shared" si="21"/>
        <v>361</v>
      </c>
    </row>
    <row r="93" spans="1:14" x14ac:dyDescent="0.25">
      <c r="A93" t="s">
        <v>272</v>
      </c>
      <c r="B93">
        <v>76872</v>
      </c>
      <c r="C93" s="8">
        <v>451.25</v>
      </c>
      <c r="D93" s="4">
        <f t="shared" si="22"/>
        <v>293.3125</v>
      </c>
      <c r="E93" s="3">
        <f t="shared" si="12"/>
        <v>338.4375</v>
      </c>
      <c r="F93" s="3">
        <f t="shared" si="13"/>
        <v>338.4375</v>
      </c>
      <c r="G93" s="4">
        <f t="shared" si="14"/>
        <v>338.4375</v>
      </c>
      <c r="H93" s="4">
        <f t="shared" si="15"/>
        <v>361</v>
      </c>
      <c r="I93" s="4">
        <f t="shared" si="16"/>
        <v>361</v>
      </c>
      <c r="J93" s="4">
        <f t="shared" si="17"/>
        <v>361</v>
      </c>
      <c r="K93" s="4">
        <f t="shared" si="18"/>
        <v>306.85000000000002</v>
      </c>
      <c r="L93" s="4">
        <f t="shared" si="19"/>
        <v>306.85000000000002</v>
      </c>
      <c r="M93" s="4">
        <f t="shared" si="20"/>
        <v>293.3125</v>
      </c>
      <c r="N93" s="4">
        <f t="shared" si="21"/>
        <v>361</v>
      </c>
    </row>
    <row r="94" spans="1:14" x14ac:dyDescent="0.25">
      <c r="A94" t="s">
        <v>273</v>
      </c>
      <c r="B94">
        <v>76770</v>
      </c>
      <c r="C94" s="8">
        <v>451.25</v>
      </c>
      <c r="D94" s="4">
        <f t="shared" si="22"/>
        <v>293.3125</v>
      </c>
      <c r="E94" s="3">
        <f t="shared" si="12"/>
        <v>338.4375</v>
      </c>
      <c r="F94" s="3">
        <f t="shared" si="13"/>
        <v>338.4375</v>
      </c>
      <c r="G94" s="4">
        <f t="shared" si="14"/>
        <v>338.4375</v>
      </c>
      <c r="H94" s="4">
        <f t="shared" si="15"/>
        <v>361</v>
      </c>
      <c r="I94" s="4">
        <f t="shared" si="16"/>
        <v>361</v>
      </c>
      <c r="J94" s="4">
        <f t="shared" si="17"/>
        <v>361</v>
      </c>
      <c r="K94" s="4">
        <f t="shared" si="18"/>
        <v>306.85000000000002</v>
      </c>
      <c r="L94" s="4">
        <f t="shared" si="19"/>
        <v>306.85000000000002</v>
      </c>
      <c r="M94" s="4">
        <f t="shared" si="20"/>
        <v>293.3125</v>
      </c>
      <c r="N94" s="4">
        <f t="shared" si="21"/>
        <v>361</v>
      </c>
    </row>
    <row r="95" spans="1:14" x14ac:dyDescent="0.25">
      <c r="A95" t="s">
        <v>274</v>
      </c>
      <c r="B95">
        <v>76536</v>
      </c>
      <c r="C95" s="8">
        <v>475</v>
      </c>
      <c r="D95" s="4">
        <f t="shared" si="22"/>
        <v>308.75</v>
      </c>
      <c r="E95" s="3">
        <f t="shared" si="12"/>
        <v>356.25</v>
      </c>
      <c r="F95" s="3">
        <f t="shared" si="13"/>
        <v>356.25</v>
      </c>
      <c r="G95" s="4">
        <f t="shared" si="14"/>
        <v>356.25</v>
      </c>
      <c r="H95" s="4">
        <f t="shared" si="15"/>
        <v>380</v>
      </c>
      <c r="I95" s="4">
        <f t="shared" si="16"/>
        <v>380</v>
      </c>
      <c r="J95" s="4">
        <f t="shared" si="17"/>
        <v>380</v>
      </c>
      <c r="K95" s="4">
        <f t="shared" si="18"/>
        <v>323</v>
      </c>
      <c r="L95" s="4">
        <f t="shared" si="19"/>
        <v>323</v>
      </c>
      <c r="M95" s="4">
        <f t="shared" si="20"/>
        <v>308.75</v>
      </c>
      <c r="N95" s="4">
        <f t="shared" si="21"/>
        <v>380</v>
      </c>
    </row>
    <row r="96" spans="1:14" x14ac:dyDescent="0.25">
      <c r="A96" t="s">
        <v>275</v>
      </c>
      <c r="B96">
        <v>93880</v>
      </c>
      <c r="C96" s="8">
        <v>451.25</v>
      </c>
      <c r="D96" s="4">
        <f t="shared" si="22"/>
        <v>293.3125</v>
      </c>
      <c r="E96" s="3">
        <f t="shared" si="12"/>
        <v>338.4375</v>
      </c>
      <c r="F96" s="3">
        <f t="shared" si="13"/>
        <v>338.4375</v>
      </c>
      <c r="G96" s="4">
        <f t="shared" si="14"/>
        <v>338.4375</v>
      </c>
      <c r="H96" s="4">
        <f t="shared" si="15"/>
        <v>361</v>
      </c>
      <c r="I96" s="4">
        <f t="shared" si="16"/>
        <v>361</v>
      </c>
      <c r="J96" s="4">
        <f t="shared" si="17"/>
        <v>361</v>
      </c>
      <c r="K96" s="4">
        <f t="shared" si="18"/>
        <v>306.85000000000002</v>
      </c>
      <c r="L96" s="4">
        <f t="shared" si="19"/>
        <v>306.85000000000002</v>
      </c>
      <c r="M96" s="4">
        <f t="shared" si="20"/>
        <v>293.3125</v>
      </c>
      <c r="N96" s="4">
        <f t="shared" si="21"/>
        <v>361</v>
      </c>
    </row>
    <row r="97" spans="1:14" x14ac:dyDescent="0.25">
      <c r="A97" t="s">
        <v>51</v>
      </c>
      <c r="B97">
        <v>73100</v>
      </c>
      <c r="C97" s="8">
        <v>119.7</v>
      </c>
      <c r="D97" s="4">
        <f t="shared" si="22"/>
        <v>77.805000000000007</v>
      </c>
      <c r="E97" s="3">
        <f t="shared" si="12"/>
        <v>89.775000000000006</v>
      </c>
      <c r="F97" s="3">
        <f t="shared" si="13"/>
        <v>89.775000000000006</v>
      </c>
      <c r="G97" s="4">
        <f t="shared" si="14"/>
        <v>89.775000000000006</v>
      </c>
      <c r="H97" s="4">
        <f t="shared" si="15"/>
        <v>95.76</v>
      </c>
      <c r="I97" s="4">
        <f t="shared" si="16"/>
        <v>95.76</v>
      </c>
      <c r="J97" s="4">
        <f t="shared" si="17"/>
        <v>95.76</v>
      </c>
      <c r="K97" s="4">
        <f t="shared" si="18"/>
        <v>81.396000000000001</v>
      </c>
      <c r="L97" s="4">
        <f t="shared" si="19"/>
        <v>81.396000000000001</v>
      </c>
      <c r="M97" s="4">
        <f t="shared" si="20"/>
        <v>77.805000000000007</v>
      </c>
      <c r="N97" s="4">
        <f t="shared" si="21"/>
        <v>95.76</v>
      </c>
    </row>
    <row r="98" spans="1:14" x14ac:dyDescent="0.25">
      <c r="A98" t="s">
        <v>35</v>
      </c>
      <c r="B98">
        <v>73110</v>
      </c>
      <c r="C98" s="8">
        <v>156.4</v>
      </c>
      <c r="D98" s="4">
        <f t="shared" si="22"/>
        <v>101.66000000000001</v>
      </c>
      <c r="E98" s="3">
        <f t="shared" si="12"/>
        <v>117.30000000000001</v>
      </c>
      <c r="F98" s="3">
        <f t="shared" si="13"/>
        <v>117.30000000000001</v>
      </c>
      <c r="G98" s="4">
        <f t="shared" si="14"/>
        <v>117.30000000000001</v>
      </c>
      <c r="H98" s="4">
        <f t="shared" si="15"/>
        <v>125.12</v>
      </c>
      <c r="I98" s="4">
        <f t="shared" si="16"/>
        <v>125.12</v>
      </c>
      <c r="J98" s="4">
        <f t="shared" si="17"/>
        <v>125.12</v>
      </c>
      <c r="K98" s="4">
        <f t="shared" si="18"/>
        <v>106.35200000000002</v>
      </c>
      <c r="L98" s="4">
        <f t="shared" si="19"/>
        <v>106.35200000000002</v>
      </c>
      <c r="M98" s="4">
        <f t="shared" si="20"/>
        <v>101.66000000000001</v>
      </c>
      <c r="N98" s="4">
        <f t="shared" si="21"/>
        <v>125.12</v>
      </c>
    </row>
    <row r="99" spans="1:14" x14ac:dyDescent="0.25">
      <c r="D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1" t="s">
        <v>61</v>
      </c>
      <c r="D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t="s">
        <v>167</v>
      </c>
      <c r="B101">
        <v>85048</v>
      </c>
      <c r="C101" s="8">
        <v>33.35</v>
      </c>
      <c r="D101" s="4">
        <f>C101*0.65</f>
        <v>21.677500000000002</v>
      </c>
      <c r="E101" s="3">
        <f t="shared" si="12"/>
        <v>25.012500000000003</v>
      </c>
      <c r="F101" s="3">
        <f t="shared" si="13"/>
        <v>25.012500000000003</v>
      </c>
      <c r="G101" s="4">
        <f t="shared" si="14"/>
        <v>25.012500000000003</v>
      </c>
      <c r="H101" s="4">
        <f t="shared" si="15"/>
        <v>26.680000000000003</v>
      </c>
      <c r="I101" s="4">
        <f t="shared" si="16"/>
        <v>26.680000000000003</v>
      </c>
      <c r="J101" s="4">
        <f t="shared" si="17"/>
        <v>26.680000000000003</v>
      </c>
      <c r="K101" s="4">
        <f t="shared" si="18"/>
        <v>22.678000000000001</v>
      </c>
      <c r="L101" s="4">
        <f t="shared" si="19"/>
        <v>22.678000000000001</v>
      </c>
      <c r="M101" s="4">
        <f t="shared" si="20"/>
        <v>21.677500000000002</v>
      </c>
      <c r="N101" s="4">
        <f t="shared" si="21"/>
        <v>26.680000000000003</v>
      </c>
    </row>
    <row r="102" spans="1:14" x14ac:dyDescent="0.25">
      <c r="A102" t="s">
        <v>168</v>
      </c>
      <c r="B102">
        <v>80143</v>
      </c>
      <c r="C102" s="8">
        <v>104.65</v>
      </c>
      <c r="D102" s="4">
        <f t="shared" ref="D102:D165" si="23">C102*0.65</f>
        <v>68.022500000000008</v>
      </c>
      <c r="E102" s="3">
        <f t="shared" si="12"/>
        <v>78.487500000000011</v>
      </c>
      <c r="F102" s="3">
        <f t="shared" si="13"/>
        <v>78.487500000000011</v>
      </c>
      <c r="G102" s="4">
        <f t="shared" si="14"/>
        <v>78.487500000000011</v>
      </c>
      <c r="H102" s="4">
        <f t="shared" si="15"/>
        <v>83.720000000000013</v>
      </c>
      <c r="I102" s="4">
        <f t="shared" si="16"/>
        <v>83.720000000000013</v>
      </c>
      <c r="J102" s="4">
        <f t="shared" si="17"/>
        <v>83.720000000000013</v>
      </c>
      <c r="K102" s="4">
        <f t="shared" si="18"/>
        <v>71.162000000000006</v>
      </c>
      <c r="L102" s="4">
        <f t="shared" si="19"/>
        <v>71.162000000000006</v>
      </c>
      <c r="M102" s="4">
        <f t="shared" si="20"/>
        <v>68.022500000000008</v>
      </c>
      <c r="N102" s="4">
        <f t="shared" si="21"/>
        <v>83.720000000000013</v>
      </c>
    </row>
    <row r="103" spans="1:14" x14ac:dyDescent="0.25">
      <c r="A103" t="s">
        <v>169</v>
      </c>
      <c r="B103">
        <v>84060</v>
      </c>
      <c r="C103" s="8">
        <v>33.5</v>
      </c>
      <c r="D103" s="4">
        <f t="shared" si="23"/>
        <v>21.775000000000002</v>
      </c>
      <c r="E103" s="3">
        <f t="shared" si="12"/>
        <v>25.125</v>
      </c>
      <c r="F103" s="3">
        <f t="shared" si="13"/>
        <v>25.125</v>
      </c>
      <c r="G103" s="4">
        <f t="shared" si="14"/>
        <v>25.125</v>
      </c>
      <c r="H103" s="4">
        <f t="shared" si="15"/>
        <v>26.8</v>
      </c>
      <c r="I103" s="4">
        <f t="shared" si="16"/>
        <v>26.8</v>
      </c>
      <c r="J103" s="4">
        <f t="shared" si="17"/>
        <v>26.8</v>
      </c>
      <c r="K103" s="4">
        <f t="shared" si="18"/>
        <v>22.78</v>
      </c>
      <c r="L103" s="4">
        <f t="shared" si="19"/>
        <v>22.78</v>
      </c>
      <c r="M103" s="4">
        <f t="shared" si="20"/>
        <v>21.775000000000002</v>
      </c>
      <c r="N103" s="4">
        <f t="shared" si="21"/>
        <v>26.8</v>
      </c>
    </row>
    <row r="104" spans="1:14" x14ac:dyDescent="0.25">
      <c r="A104" t="s">
        <v>170</v>
      </c>
      <c r="B104">
        <v>82040</v>
      </c>
      <c r="C104" s="8">
        <v>40.85</v>
      </c>
      <c r="D104" s="4">
        <f t="shared" si="23"/>
        <v>26.552500000000002</v>
      </c>
      <c r="E104" s="3">
        <f t="shared" si="12"/>
        <v>30.637500000000003</v>
      </c>
      <c r="F104" s="3">
        <f t="shared" si="13"/>
        <v>30.637500000000003</v>
      </c>
      <c r="G104" s="4">
        <f t="shared" si="14"/>
        <v>30.637500000000003</v>
      </c>
      <c r="H104" s="4">
        <f t="shared" si="15"/>
        <v>32.68</v>
      </c>
      <c r="I104" s="4">
        <f t="shared" si="16"/>
        <v>32.68</v>
      </c>
      <c r="J104" s="4">
        <f t="shared" si="17"/>
        <v>32.68</v>
      </c>
      <c r="K104" s="4">
        <f t="shared" si="18"/>
        <v>27.778000000000002</v>
      </c>
      <c r="L104" s="4">
        <f t="shared" si="19"/>
        <v>27.778000000000002</v>
      </c>
      <c r="M104" s="4">
        <f t="shared" si="20"/>
        <v>26.552500000000002</v>
      </c>
      <c r="N104" s="4">
        <f t="shared" si="21"/>
        <v>32.68</v>
      </c>
    </row>
    <row r="105" spans="1:14" x14ac:dyDescent="0.25">
      <c r="A105" t="s">
        <v>171</v>
      </c>
      <c r="B105">
        <v>82040</v>
      </c>
      <c r="C105" s="8">
        <v>40.85</v>
      </c>
      <c r="D105" s="4">
        <f t="shared" si="23"/>
        <v>26.552500000000002</v>
      </c>
      <c r="E105" s="3">
        <f t="shared" si="12"/>
        <v>30.637500000000003</v>
      </c>
      <c r="F105" s="3">
        <f t="shared" si="13"/>
        <v>30.637500000000003</v>
      </c>
      <c r="G105" s="4">
        <f t="shared" si="14"/>
        <v>30.637500000000003</v>
      </c>
      <c r="H105" s="4">
        <f t="shared" si="15"/>
        <v>32.68</v>
      </c>
      <c r="I105" s="4">
        <f t="shared" si="16"/>
        <v>32.68</v>
      </c>
      <c r="J105" s="4">
        <f t="shared" si="17"/>
        <v>32.68</v>
      </c>
      <c r="K105" s="4">
        <f t="shared" si="18"/>
        <v>27.778000000000002</v>
      </c>
      <c r="L105" s="4">
        <f t="shared" si="19"/>
        <v>27.778000000000002</v>
      </c>
      <c r="M105" s="4">
        <f t="shared" si="20"/>
        <v>26.552500000000002</v>
      </c>
      <c r="N105" s="4">
        <f t="shared" si="21"/>
        <v>32.68</v>
      </c>
    </row>
    <row r="106" spans="1:14" x14ac:dyDescent="0.25">
      <c r="A106" t="s">
        <v>172</v>
      </c>
      <c r="B106">
        <v>82042</v>
      </c>
      <c r="C106" s="8">
        <v>15.7</v>
      </c>
      <c r="D106" s="4">
        <f t="shared" si="23"/>
        <v>10.205</v>
      </c>
      <c r="E106" s="3">
        <f t="shared" si="12"/>
        <v>11.774999999999999</v>
      </c>
      <c r="F106" s="3">
        <f t="shared" si="13"/>
        <v>11.774999999999999</v>
      </c>
      <c r="G106" s="4">
        <f t="shared" si="14"/>
        <v>11.774999999999999</v>
      </c>
      <c r="H106" s="4">
        <f t="shared" si="15"/>
        <v>12.56</v>
      </c>
      <c r="I106" s="4">
        <f t="shared" si="16"/>
        <v>12.56</v>
      </c>
      <c r="J106" s="4">
        <f t="shared" si="17"/>
        <v>12.56</v>
      </c>
      <c r="K106" s="4">
        <f t="shared" si="18"/>
        <v>10.676</v>
      </c>
      <c r="L106" s="4">
        <f t="shared" si="19"/>
        <v>10.676</v>
      </c>
      <c r="M106" s="4">
        <f t="shared" si="20"/>
        <v>10.205</v>
      </c>
      <c r="N106" s="4">
        <f t="shared" si="21"/>
        <v>12.56</v>
      </c>
    </row>
    <row r="107" spans="1:14" x14ac:dyDescent="0.25">
      <c r="A107" t="s">
        <v>173</v>
      </c>
      <c r="B107">
        <v>82085</v>
      </c>
      <c r="C107" s="8">
        <v>68</v>
      </c>
      <c r="D107" s="4">
        <f t="shared" si="23"/>
        <v>44.2</v>
      </c>
      <c r="E107" s="3">
        <f t="shared" si="12"/>
        <v>51</v>
      </c>
      <c r="F107" s="3">
        <f t="shared" si="13"/>
        <v>51</v>
      </c>
      <c r="G107" s="4">
        <f t="shared" si="14"/>
        <v>51</v>
      </c>
      <c r="H107" s="4">
        <f t="shared" si="15"/>
        <v>54.400000000000006</v>
      </c>
      <c r="I107" s="4">
        <f t="shared" si="16"/>
        <v>54.400000000000006</v>
      </c>
      <c r="J107" s="4">
        <f t="shared" si="17"/>
        <v>54.400000000000006</v>
      </c>
      <c r="K107" s="4">
        <f t="shared" si="18"/>
        <v>46.24</v>
      </c>
      <c r="L107" s="4">
        <f t="shared" si="19"/>
        <v>46.24</v>
      </c>
      <c r="M107" s="4">
        <f t="shared" si="20"/>
        <v>44.2</v>
      </c>
      <c r="N107" s="4">
        <f t="shared" si="21"/>
        <v>54.400000000000006</v>
      </c>
    </row>
    <row r="108" spans="1:14" x14ac:dyDescent="0.25">
      <c r="A108" t="s">
        <v>174</v>
      </c>
      <c r="B108">
        <v>84080</v>
      </c>
      <c r="C108" s="8">
        <v>73</v>
      </c>
      <c r="D108" s="4">
        <f t="shared" si="23"/>
        <v>47.45</v>
      </c>
      <c r="E108" s="3">
        <f t="shared" si="12"/>
        <v>54.75</v>
      </c>
      <c r="F108" s="3">
        <f t="shared" si="13"/>
        <v>54.75</v>
      </c>
      <c r="G108" s="4">
        <f t="shared" si="14"/>
        <v>54.75</v>
      </c>
      <c r="H108" s="4">
        <f t="shared" si="15"/>
        <v>58.400000000000006</v>
      </c>
      <c r="I108" s="4">
        <f t="shared" si="16"/>
        <v>58.400000000000006</v>
      </c>
      <c r="J108" s="4">
        <f t="shared" si="17"/>
        <v>58.400000000000006</v>
      </c>
      <c r="K108" s="4">
        <f t="shared" si="18"/>
        <v>49.64</v>
      </c>
      <c r="L108" s="4">
        <f t="shared" si="19"/>
        <v>49.64</v>
      </c>
      <c r="M108" s="4">
        <f t="shared" si="20"/>
        <v>47.45</v>
      </c>
      <c r="N108" s="4">
        <f t="shared" si="21"/>
        <v>58.400000000000006</v>
      </c>
    </row>
    <row r="109" spans="1:14" x14ac:dyDescent="0.25">
      <c r="A109" t="s">
        <v>175</v>
      </c>
      <c r="B109">
        <v>86003</v>
      </c>
      <c r="C109" s="8">
        <v>31.5</v>
      </c>
      <c r="D109" s="4">
        <f t="shared" si="23"/>
        <v>20.475000000000001</v>
      </c>
      <c r="E109" s="3">
        <f t="shared" si="12"/>
        <v>23.625</v>
      </c>
      <c r="F109" s="3">
        <f t="shared" si="13"/>
        <v>23.625</v>
      </c>
      <c r="G109" s="4">
        <f t="shared" si="14"/>
        <v>23.625</v>
      </c>
      <c r="H109" s="4">
        <f t="shared" si="15"/>
        <v>25.200000000000003</v>
      </c>
      <c r="I109" s="4">
        <f t="shared" si="16"/>
        <v>25.200000000000003</v>
      </c>
      <c r="J109" s="4">
        <f t="shared" si="17"/>
        <v>25.200000000000003</v>
      </c>
      <c r="K109" s="4">
        <f t="shared" si="18"/>
        <v>21.42</v>
      </c>
      <c r="L109" s="4">
        <f t="shared" si="19"/>
        <v>21.42</v>
      </c>
      <c r="M109" s="4">
        <f t="shared" si="20"/>
        <v>20.475000000000001</v>
      </c>
      <c r="N109" s="4">
        <f t="shared" si="21"/>
        <v>25.200000000000003</v>
      </c>
    </row>
    <row r="110" spans="1:14" x14ac:dyDescent="0.25">
      <c r="A110" t="s">
        <v>60</v>
      </c>
      <c r="B110">
        <v>82108</v>
      </c>
      <c r="C110" s="8">
        <v>140.75</v>
      </c>
      <c r="D110" s="4">
        <f t="shared" si="23"/>
        <v>91.487499999999997</v>
      </c>
      <c r="E110" s="3">
        <f t="shared" si="12"/>
        <v>105.5625</v>
      </c>
      <c r="F110" s="3">
        <f t="shared" si="13"/>
        <v>105.5625</v>
      </c>
      <c r="G110" s="4">
        <f t="shared" si="14"/>
        <v>105.5625</v>
      </c>
      <c r="H110" s="4">
        <f t="shared" si="15"/>
        <v>112.60000000000001</v>
      </c>
      <c r="I110" s="4">
        <f t="shared" si="16"/>
        <v>112.60000000000001</v>
      </c>
      <c r="J110" s="4">
        <f t="shared" si="17"/>
        <v>112.60000000000001</v>
      </c>
      <c r="K110" s="4">
        <f t="shared" si="18"/>
        <v>95.710000000000008</v>
      </c>
      <c r="L110" s="4">
        <f t="shared" si="19"/>
        <v>95.710000000000008</v>
      </c>
      <c r="M110" s="4">
        <f t="shared" si="20"/>
        <v>91.487499999999997</v>
      </c>
      <c r="N110" s="4">
        <f t="shared" si="21"/>
        <v>112.60000000000001</v>
      </c>
    </row>
    <row r="111" spans="1:14" x14ac:dyDescent="0.25">
      <c r="A111" t="s">
        <v>176</v>
      </c>
      <c r="B111">
        <v>80150</v>
      </c>
      <c r="C111" s="8">
        <v>106.5</v>
      </c>
      <c r="D111" s="4">
        <f t="shared" si="23"/>
        <v>69.225000000000009</v>
      </c>
      <c r="E111" s="3">
        <f t="shared" si="12"/>
        <v>79.875</v>
      </c>
      <c r="F111" s="3">
        <f t="shared" si="13"/>
        <v>79.875</v>
      </c>
      <c r="G111" s="4">
        <f t="shared" si="14"/>
        <v>79.875</v>
      </c>
      <c r="H111" s="4">
        <f t="shared" si="15"/>
        <v>85.2</v>
      </c>
      <c r="I111" s="4">
        <f t="shared" si="16"/>
        <v>85.2</v>
      </c>
      <c r="J111" s="4">
        <f t="shared" si="17"/>
        <v>85.2</v>
      </c>
      <c r="K111" s="4">
        <f t="shared" si="18"/>
        <v>72.42</v>
      </c>
      <c r="L111" s="4">
        <f t="shared" si="19"/>
        <v>72.42</v>
      </c>
      <c r="M111" s="4">
        <f t="shared" si="20"/>
        <v>69.225000000000009</v>
      </c>
      <c r="N111" s="4">
        <f t="shared" si="21"/>
        <v>85.2</v>
      </c>
    </row>
    <row r="112" spans="1:14" x14ac:dyDescent="0.25">
      <c r="A112" t="s">
        <v>177</v>
      </c>
      <c r="B112">
        <v>82139</v>
      </c>
      <c r="C112" s="8">
        <v>46.5</v>
      </c>
      <c r="D112" s="4">
        <f t="shared" si="23"/>
        <v>30.225000000000001</v>
      </c>
      <c r="E112" s="3">
        <f t="shared" si="12"/>
        <v>34.875</v>
      </c>
      <c r="F112" s="3">
        <f t="shared" si="13"/>
        <v>34.875</v>
      </c>
      <c r="G112" s="4">
        <f t="shared" si="14"/>
        <v>34.875</v>
      </c>
      <c r="H112" s="4">
        <f t="shared" si="15"/>
        <v>37.200000000000003</v>
      </c>
      <c r="I112" s="4">
        <f t="shared" si="16"/>
        <v>37.200000000000003</v>
      </c>
      <c r="J112" s="4">
        <f t="shared" si="17"/>
        <v>37.200000000000003</v>
      </c>
      <c r="K112" s="4">
        <f t="shared" si="18"/>
        <v>31.62</v>
      </c>
      <c r="L112" s="4">
        <f t="shared" si="19"/>
        <v>31.62</v>
      </c>
      <c r="M112" s="4">
        <f t="shared" si="20"/>
        <v>30.225000000000001</v>
      </c>
      <c r="N112" s="4">
        <f t="shared" si="21"/>
        <v>37.200000000000003</v>
      </c>
    </row>
    <row r="113" spans="1:14" x14ac:dyDescent="0.25">
      <c r="A113" t="s">
        <v>178</v>
      </c>
      <c r="B113">
        <v>82140</v>
      </c>
      <c r="C113" s="8">
        <v>96.9</v>
      </c>
      <c r="D113" s="4">
        <f t="shared" si="23"/>
        <v>62.985000000000007</v>
      </c>
      <c r="E113" s="3">
        <f t="shared" si="12"/>
        <v>72.675000000000011</v>
      </c>
      <c r="F113" s="3">
        <f t="shared" si="13"/>
        <v>72.675000000000011</v>
      </c>
      <c r="G113" s="4">
        <f t="shared" si="14"/>
        <v>72.675000000000011</v>
      </c>
      <c r="H113" s="4">
        <f t="shared" si="15"/>
        <v>77.52000000000001</v>
      </c>
      <c r="I113" s="4">
        <f t="shared" si="16"/>
        <v>77.52000000000001</v>
      </c>
      <c r="J113" s="4">
        <f t="shared" si="17"/>
        <v>77.52000000000001</v>
      </c>
      <c r="K113" s="4">
        <f t="shared" si="18"/>
        <v>65.89200000000001</v>
      </c>
      <c r="L113" s="4">
        <f t="shared" si="19"/>
        <v>65.89200000000001</v>
      </c>
      <c r="M113" s="4">
        <f t="shared" si="20"/>
        <v>62.985000000000007</v>
      </c>
      <c r="N113" s="4">
        <f t="shared" si="21"/>
        <v>77.52000000000001</v>
      </c>
    </row>
    <row r="114" spans="1:14" x14ac:dyDescent="0.25">
      <c r="A114" t="s">
        <v>62</v>
      </c>
      <c r="B114">
        <v>82150</v>
      </c>
      <c r="C114" s="8">
        <v>45.5</v>
      </c>
      <c r="D114" s="4">
        <f t="shared" si="23"/>
        <v>29.574999999999999</v>
      </c>
      <c r="E114" s="3">
        <f t="shared" si="12"/>
        <v>34.125</v>
      </c>
      <c r="F114" s="3">
        <f t="shared" si="13"/>
        <v>34.125</v>
      </c>
      <c r="G114" s="4">
        <f t="shared" si="14"/>
        <v>34.125</v>
      </c>
      <c r="H114" s="4">
        <f t="shared" si="15"/>
        <v>36.4</v>
      </c>
      <c r="I114" s="4">
        <f t="shared" si="16"/>
        <v>36.4</v>
      </c>
      <c r="J114" s="4">
        <f t="shared" si="17"/>
        <v>36.4</v>
      </c>
      <c r="K114" s="4">
        <f t="shared" si="18"/>
        <v>30.94</v>
      </c>
      <c r="L114" s="4">
        <f t="shared" si="19"/>
        <v>30.94</v>
      </c>
      <c r="M114" s="4">
        <f t="shared" si="20"/>
        <v>29.574999999999999</v>
      </c>
      <c r="N114" s="4">
        <f t="shared" si="21"/>
        <v>36.4</v>
      </c>
    </row>
    <row r="115" spans="1:14" x14ac:dyDescent="0.25">
      <c r="A115" t="s">
        <v>179</v>
      </c>
      <c r="B115">
        <v>86038</v>
      </c>
      <c r="C115" s="8">
        <v>77.95</v>
      </c>
      <c r="D115" s="4">
        <f t="shared" si="23"/>
        <v>50.667500000000004</v>
      </c>
      <c r="E115" s="3">
        <f t="shared" si="12"/>
        <v>58.462500000000006</v>
      </c>
      <c r="F115" s="3">
        <f t="shared" si="13"/>
        <v>58.462500000000006</v>
      </c>
      <c r="G115" s="4">
        <f t="shared" si="14"/>
        <v>58.462500000000006</v>
      </c>
      <c r="H115" s="4">
        <f t="shared" si="15"/>
        <v>62.360000000000007</v>
      </c>
      <c r="I115" s="4">
        <f t="shared" si="16"/>
        <v>62.360000000000007</v>
      </c>
      <c r="J115" s="4">
        <f t="shared" si="17"/>
        <v>62.360000000000007</v>
      </c>
      <c r="K115" s="4">
        <f t="shared" si="18"/>
        <v>53.006000000000007</v>
      </c>
      <c r="L115" s="4">
        <f t="shared" si="19"/>
        <v>53.006000000000007</v>
      </c>
      <c r="M115" s="4">
        <f t="shared" si="20"/>
        <v>50.667500000000004</v>
      </c>
      <c r="N115" s="4">
        <f t="shared" si="21"/>
        <v>62.360000000000007</v>
      </c>
    </row>
    <row r="116" spans="1:14" x14ac:dyDescent="0.25">
      <c r="A116" t="s">
        <v>63</v>
      </c>
      <c r="B116">
        <v>84450</v>
      </c>
      <c r="C116" s="8">
        <v>43.15</v>
      </c>
      <c r="D116" s="4">
        <f t="shared" si="23"/>
        <v>28.047499999999999</v>
      </c>
      <c r="E116" s="3">
        <f t="shared" si="12"/>
        <v>32.362499999999997</v>
      </c>
      <c r="F116" s="3">
        <f t="shared" si="13"/>
        <v>32.362499999999997</v>
      </c>
      <c r="G116" s="4">
        <f t="shared" si="14"/>
        <v>32.362499999999997</v>
      </c>
      <c r="H116" s="4">
        <f t="shared" si="15"/>
        <v>34.520000000000003</v>
      </c>
      <c r="I116" s="4">
        <f t="shared" si="16"/>
        <v>34.520000000000003</v>
      </c>
      <c r="J116" s="4">
        <f t="shared" si="17"/>
        <v>34.520000000000003</v>
      </c>
      <c r="K116" s="4">
        <f t="shared" si="18"/>
        <v>29.342000000000002</v>
      </c>
      <c r="L116" s="4">
        <f t="shared" si="19"/>
        <v>29.342000000000002</v>
      </c>
      <c r="M116" s="4">
        <f t="shared" si="20"/>
        <v>28.047499999999999</v>
      </c>
      <c r="N116" s="4">
        <f t="shared" si="21"/>
        <v>34.520000000000003</v>
      </c>
    </row>
    <row r="117" spans="1:14" x14ac:dyDescent="0.25">
      <c r="A117" t="s">
        <v>192</v>
      </c>
      <c r="B117">
        <v>86603</v>
      </c>
      <c r="C117" s="8">
        <v>177</v>
      </c>
      <c r="D117" s="4">
        <f t="shared" si="23"/>
        <v>115.05</v>
      </c>
      <c r="E117" s="3">
        <f t="shared" si="12"/>
        <v>132.75</v>
      </c>
      <c r="F117" s="3">
        <f t="shared" si="13"/>
        <v>132.75</v>
      </c>
      <c r="G117" s="4">
        <f t="shared" si="14"/>
        <v>132.75</v>
      </c>
      <c r="H117" s="4">
        <f t="shared" si="15"/>
        <v>141.6</v>
      </c>
      <c r="I117" s="4">
        <f t="shared" si="16"/>
        <v>141.6</v>
      </c>
      <c r="J117" s="4">
        <f t="shared" si="17"/>
        <v>141.6</v>
      </c>
      <c r="K117" s="4">
        <f t="shared" si="18"/>
        <v>120.36000000000001</v>
      </c>
      <c r="L117" s="4">
        <f t="shared" si="19"/>
        <v>120.36000000000001</v>
      </c>
      <c r="M117" s="4">
        <f t="shared" si="20"/>
        <v>115.05</v>
      </c>
      <c r="N117" s="4">
        <f t="shared" si="21"/>
        <v>141.6</v>
      </c>
    </row>
    <row r="118" spans="1:14" x14ac:dyDescent="0.25">
      <c r="A118" t="s">
        <v>193</v>
      </c>
      <c r="B118">
        <v>80702</v>
      </c>
      <c r="C118" s="8">
        <v>93.5</v>
      </c>
      <c r="D118" s="4">
        <f t="shared" si="23"/>
        <v>60.774999999999999</v>
      </c>
      <c r="E118" s="3">
        <f t="shared" si="12"/>
        <v>70.125</v>
      </c>
      <c r="F118" s="3">
        <f t="shared" si="13"/>
        <v>70.125</v>
      </c>
      <c r="G118" s="4">
        <f t="shared" si="14"/>
        <v>70.125</v>
      </c>
      <c r="H118" s="4">
        <f t="shared" si="15"/>
        <v>74.8</v>
      </c>
      <c r="I118" s="4">
        <f t="shared" si="16"/>
        <v>74.8</v>
      </c>
      <c r="J118" s="4">
        <f t="shared" si="17"/>
        <v>74.8</v>
      </c>
      <c r="K118" s="4">
        <f t="shared" si="18"/>
        <v>63.580000000000005</v>
      </c>
      <c r="L118" s="4">
        <f t="shared" si="19"/>
        <v>63.580000000000005</v>
      </c>
      <c r="M118" s="4">
        <f t="shared" si="20"/>
        <v>60.774999999999999</v>
      </c>
      <c r="N118" s="4">
        <f t="shared" si="21"/>
        <v>74.8</v>
      </c>
    </row>
    <row r="119" spans="1:14" x14ac:dyDescent="0.25">
      <c r="A119" t="s">
        <v>8</v>
      </c>
      <c r="B119">
        <v>80048</v>
      </c>
      <c r="C119" s="8">
        <v>46.1</v>
      </c>
      <c r="D119" s="4">
        <f t="shared" si="23"/>
        <v>29.965000000000003</v>
      </c>
      <c r="E119" s="3">
        <f t="shared" si="12"/>
        <v>34.575000000000003</v>
      </c>
      <c r="F119" s="3">
        <f t="shared" si="13"/>
        <v>34.575000000000003</v>
      </c>
      <c r="G119" s="4">
        <f t="shared" si="14"/>
        <v>34.575000000000003</v>
      </c>
      <c r="H119" s="4">
        <f t="shared" si="15"/>
        <v>36.880000000000003</v>
      </c>
      <c r="I119" s="4">
        <f t="shared" si="16"/>
        <v>36.880000000000003</v>
      </c>
      <c r="J119" s="4">
        <f t="shared" si="17"/>
        <v>36.880000000000003</v>
      </c>
      <c r="K119" s="4">
        <f t="shared" si="18"/>
        <v>31.348000000000003</v>
      </c>
      <c r="L119" s="4">
        <f t="shared" si="19"/>
        <v>31.348000000000003</v>
      </c>
      <c r="M119" s="4">
        <f t="shared" si="20"/>
        <v>29.965000000000003</v>
      </c>
      <c r="N119" s="4">
        <f t="shared" si="21"/>
        <v>36.880000000000003</v>
      </c>
    </row>
    <row r="120" spans="1:14" x14ac:dyDescent="0.25">
      <c r="A120" t="s">
        <v>64</v>
      </c>
      <c r="B120">
        <v>82248</v>
      </c>
      <c r="C120" s="8">
        <v>33.75</v>
      </c>
      <c r="D120" s="4">
        <f t="shared" si="23"/>
        <v>21.9375</v>
      </c>
      <c r="E120" s="3">
        <f t="shared" si="12"/>
        <v>25.3125</v>
      </c>
      <c r="F120" s="3">
        <f t="shared" si="13"/>
        <v>25.3125</v>
      </c>
      <c r="G120" s="4">
        <f t="shared" si="14"/>
        <v>25.3125</v>
      </c>
      <c r="H120" s="4">
        <f t="shared" si="15"/>
        <v>27</v>
      </c>
      <c r="I120" s="4">
        <f t="shared" si="16"/>
        <v>27</v>
      </c>
      <c r="J120" s="4">
        <f t="shared" si="17"/>
        <v>27</v>
      </c>
      <c r="K120" s="4">
        <f t="shared" si="18"/>
        <v>22.950000000000003</v>
      </c>
      <c r="L120" s="4">
        <f t="shared" si="19"/>
        <v>22.950000000000003</v>
      </c>
      <c r="M120" s="4">
        <f t="shared" si="20"/>
        <v>21.9375</v>
      </c>
      <c r="N120" s="4">
        <f t="shared" si="21"/>
        <v>27</v>
      </c>
    </row>
    <row r="121" spans="1:14" x14ac:dyDescent="0.25">
      <c r="A121" t="s">
        <v>195</v>
      </c>
      <c r="B121">
        <v>85002</v>
      </c>
      <c r="C121" s="8">
        <v>45</v>
      </c>
      <c r="D121" s="4">
        <f t="shared" si="23"/>
        <v>29.25</v>
      </c>
      <c r="E121" s="3">
        <f t="shared" si="12"/>
        <v>33.75</v>
      </c>
      <c r="F121" s="3">
        <f t="shared" si="13"/>
        <v>33.75</v>
      </c>
      <c r="G121" s="4">
        <f t="shared" si="14"/>
        <v>33.75</v>
      </c>
      <c r="H121" s="4">
        <f t="shared" si="15"/>
        <v>36</v>
      </c>
      <c r="I121" s="4">
        <f t="shared" si="16"/>
        <v>36</v>
      </c>
      <c r="J121" s="4">
        <f t="shared" si="17"/>
        <v>36</v>
      </c>
      <c r="K121" s="4">
        <f t="shared" si="18"/>
        <v>30.6</v>
      </c>
      <c r="L121" s="4">
        <f t="shared" si="19"/>
        <v>30.6</v>
      </c>
      <c r="M121" s="4">
        <f t="shared" si="20"/>
        <v>29.25</v>
      </c>
      <c r="N121" s="4">
        <f t="shared" si="21"/>
        <v>36</v>
      </c>
    </row>
    <row r="122" spans="1:14" x14ac:dyDescent="0.25">
      <c r="A122" t="s">
        <v>196</v>
      </c>
      <c r="B122">
        <v>83880</v>
      </c>
      <c r="C122" s="8">
        <v>125.95</v>
      </c>
      <c r="D122" s="4">
        <f t="shared" si="23"/>
        <v>81.867500000000007</v>
      </c>
      <c r="E122" s="3">
        <f t="shared" si="12"/>
        <v>94.462500000000006</v>
      </c>
      <c r="F122" s="3">
        <f t="shared" si="13"/>
        <v>94.462500000000006</v>
      </c>
      <c r="G122" s="4">
        <f t="shared" si="14"/>
        <v>94.462500000000006</v>
      </c>
      <c r="H122" s="4">
        <f t="shared" si="15"/>
        <v>100.76</v>
      </c>
      <c r="I122" s="4">
        <f t="shared" si="16"/>
        <v>100.76</v>
      </c>
      <c r="J122" s="4">
        <f t="shared" si="17"/>
        <v>100.76</v>
      </c>
      <c r="K122" s="4">
        <f t="shared" si="18"/>
        <v>85.646000000000015</v>
      </c>
      <c r="L122" s="4">
        <f t="shared" si="19"/>
        <v>85.646000000000015</v>
      </c>
      <c r="M122" s="4">
        <f t="shared" si="20"/>
        <v>81.867500000000007</v>
      </c>
      <c r="N122" s="4">
        <f t="shared" si="21"/>
        <v>100.76</v>
      </c>
    </row>
    <row r="123" spans="1:14" x14ac:dyDescent="0.25">
      <c r="A123" t="s">
        <v>65</v>
      </c>
      <c r="B123">
        <v>84520</v>
      </c>
      <c r="C123" s="8">
        <v>29.45</v>
      </c>
      <c r="D123" s="4">
        <f t="shared" si="23"/>
        <v>19.142500000000002</v>
      </c>
      <c r="E123" s="3">
        <f t="shared" si="12"/>
        <v>22.087499999999999</v>
      </c>
      <c r="F123" s="3">
        <f t="shared" si="13"/>
        <v>22.087499999999999</v>
      </c>
      <c r="G123" s="4">
        <f t="shared" si="14"/>
        <v>22.087499999999999</v>
      </c>
      <c r="H123" s="4">
        <f t="shared" si="15"/>
        <v>23.560000000000002</v>
      </c>
      <c r="I123" s="4">
        <f t="shared" si="16"/>
        <v>23.560000000000002</v>
      </c>
      <c r="J123" s="4">
        <f t="shared" si="17"/>
        <v>23.560000000000002</v>
      </c>
      <c r="K123" s="4">
        <f t="shared" si="18"/>
        <v>20.026</v>
      </c>
      <c r="L123" s="4">
        <f t="shared" si="19"/>
        <v>20.026</v>
      </c>
      <c r="M123" s="4">
        <f t="shared" si="20"/>
        <v>19.142500000000002</v>
      </c>
      <c r="N123" s="4">
        <f t="shared" si="21"/>
        <v>23.560000000000002</v>
      </c>
    </row>
    <row r="124" spans="1:14" x14ac:dyDescent="0.25">
      <c r="A124" t="s">
        <v>198</v>
      </c>
      <c r="B124">
        <v>82310</v>
      </c>
      <c r="C124" s="8">
        <v>34.700000000000003</v>
      </c>
      <c r="D124" s="4">
        <f t="shared" si="23"/>
        <v>22.555000000000003</v>
      </c>
      <c r="E124" s="3">
        <f t="shared" si="12"/>
        <v>26.025000000000002</v>
      </c>
      <c r="F124" s="3">
        <f t="shared" si="13"/>
        <v>26.025000000000002</v>
      </c>
      <c r="G124" s="4">
        <f t="shared" si="14"/>
        <v>26.025000000000002</v>
      </c>
      <c r="H124" s="4">
        <f t="shared" si="15"/>
        <v>27.760000000000005</v>
      </c>
      <c r="I124" s="4">
        <f t="shared" si="16"/>
        <v>27.760000000000005</v>
      </c>
      <c r="J124" s="4">
        <f t="shared" si="17"/>
        <v>27.760000000000005</v>
      </c>
      <c r="K124" s="4">
        <f t="shared" si="18"/>
        <v>23.596000000000004</v>
      </c>
      <c r="L124" s="4">
        <f t="shared" si="19"/>
        <v>23.596000000000004</v>
      </c>
      <c r="M124" s="4">
        <f t="shared" si="20"/>
        <v>22.555000000000003</v>
      </c>
      <c r="N124" s="4">
        <f t="shared" si="21"/>
        <v>27.760000000000005</v>
      </c>
    </row>
    <row r="125" spans="1:14" x14ac:dyDescent="0.25">
      <c r="A125" t="s">
        <v>199</v>
      </c>
      <c r="B125">
        <v>82340</v>
      </c>
      <c r="C125" s="8">
        <v>48.9</v>
      </c>
      <c r="D125" s="4">
        <f t="shared" si="23"/>
        <v>31.785</v>
      </c>
      <c r="E125" s="3">
        <f t="shared" si="12"/>
        <v>36.674999999999997</v>
      </c>
      <c r="F125" s="3">
        <f t="shared" si="13"/>
        <v>36.674999999999997</v>
      </c>
      <c r="G125" s="4">
        <f t="shared" si="14"/>
        <v>36.674999999999997</v>
      </c>
      <c r="H125" s="4">
        <f t="shared" si="15"/>
        <v>39.120000000000005</v>
      </c>
      <c r="I125" s="4">
        <f t="shared" si="16"/>
        <v>39.120000000000005</v>
      </c>
      <c r="J125" s="4">
        <f t="shared" si="17"/>
        <v>39.120000000000005</v>
      </c>
      <c r="K125" s="4">
        <f t="shared" si="18"/>
        <v>33.252000000000002</v>
      </c>
      <c r="L125" s="4">
        <f t="shared" si="19"/>
        <v>33.252000000000002</v>
      </c>
      <c r="M125" s="4">
        <f t="shared" si="20"/>
        <v>31.785</v>
      </c>
      <c r="N125" s="4">
        <f t="shared" si="21"/>
        <v>39.120000000000005</v>
      </c>
    </row>
    <row r="126" spans="1:14" x14ac:dyDescent="0.25">
      <c r="A126" t="s">
        <v>200</v>
      </c>
      <c r="B126">
        <v>82340</v>
      </c>
      <c r="C126" s="8">
        <v>48.9</v>
      </c>
      <c r="D126" s="4">
        <f t="shared" si="23"/>
        <v>31.785</v>
      </c>
      <c r="E126" s="3">
        <f t="shared" si="12"/>
        <v>36.674999999999997</v>
      </c>
      <c r="F126" s="3">
        <f t="shared" si="13"/>
        <v>36.674999999999997</v>
      </c>
      <c r="G126" s="4">
        <f t="shared" si="14"/>
        <v>36.674999999999997</v>
      </c>
      <c r="H126" s="4">
        <f t="shared" si="15"/>
        <v>39.120000000000005</v>
      </c>
      <c r="I126" s="4">
        <f t="shared" si="16"/>
        <v>39.120000000000005</v>
      </c>
      <c r="J126" s="4">
        <f t="shared" si="17"/>
        <v>39.120000000000005</v>
      </c>
      <c r="K126" s="4">
        <f t="shared" si="18"/>
        <v>33.252000000000002</v>
      </c>
      <c r="L126" s="4">
        <f t="shared" si="19"/>
        <v>33.252000000000002</v>
      </c>
      <c r="M126" s="4">
        <f t="shared" si="20"/>
        <v>31.785</v>
      </c>
      <c r="N126" s="4">
        <f t="shared" si="21"/>
        <v>39.120000000000005</v>
      </c>
    </row>
    <row r="127" spans="1:14" x14ac:dyDescent="0.25">
      <c r="A127" t="s">
        <v>201</v>
      </c>
      <c r="B127">
        <v>80156</v>
      </c>
      <c r="C127" s="8">
        <v>96.9</v>
      </c>
      <c r="D127" s="4">
        <f t="shared" si="23"/>
        <v>62.985000000000007</v>
      </c>
      <c r="E127" s="3">
        <f t="shared" si="12"/>
        <v>72.675000000000011</v>
      </c>
      <c r="F127" s="3">
        <f t="shared" si="13"/>
        <v>72.675000000000011</v>
      </c>
      <c r="G127" s="4">
        <f t="shared" si="14"/>
        <v>72.675000000000011</v>
      </c>
      <c r="H127" s="4">
        <f t="shared" si="15"/>
        <v>77.52000000000001</v>
      </c>
      <c r="I127" s="4">
        <f t="shared" si="16"/>
        <v>77.52000000000001</v>
      </c>
      <c r="J127" s="4">
        <f t="shared" si="17"/>
        <v>77.52000000000001</v>
      </c>
      <c r="K127" s="4">
        <f t="shared" si="18"/>
        <v>65.89200000000001</v>
      </c>
      <c r="L127" s="4">
        <f t="shared" si="19"/>
        <v>65.89200000000001</v>
      </c>
      <c r="M127" s="4">
        <f t="shared" si="20"/>
        <v>62.985000000000007</v>
      </c>
      <c r="N127" s="4">
        <f t="shared" si="21"/>
        <v>77.52000000000001</v>
      </c>
    </row>
    <row r="128" spans="1:14" x14ac:dyDescent="0.25">
      <c r="A128" t="s">
        <v>202</v>
      </c>
      <c r="B128">
        <v>82380</v>
      </c>
      <c r="C128" s="8">
        <v>65</v>
      </c>
      <c r="D128" s="4">
        <f t="shared" si="23"/>
        <v>42.25</v>
      </c>
      <c r="E128" s="3">
        <f t="shared" si="12"/>
        <v>48.75</v>
      </c>
      <c r="F128" s="3">
        <f t="shared" si="13"/>
        <v>48.75</v>
      </c>
      <c r="G128" s="4">
        <f t="shared" si="14"/>
        <v>48.75</v>
      </c>
      <c r="H128" s="4">
        <f t="shared" si="15"/>
        <v>52</v>
      </c>
      <c r="I128" s="4">
        <f t="shared" si="16"/>
        <v>52</v>
      </c>
      <c r="J128" s="4">
        <f t="shared" si="17"/>
        <v>52</v>
      </c>
      <c r="K128" s="4">
        <f t="shared" si="18"/>
        <v>44.2</v>
      </c>
      <c r="L128" s="4">
        <f t="shared" si="19"/>
        <v>44.2</v>
      </c>
      <c r="M128" s="4">
        <f t="shared" si="20"/>
        <v>42.25</v>
      </c>
      <c r="N128" s="4">
        <f t="shared" si="21"/>
        <v>52</v>
      </c>
    </row>
    <row r="129" spans="1:14" x14ac:dyDescent="0.25">
      <c r="A129" t="s">
        <v>203</v>
      </c>
      <c r="B129">
        <v>82384</v>
      </c>
      <c r="C129" s="8">
        <v>168.65</v>
      </c>
      <c r="D129" s="4">
        <f t="shared" si="23"/>
        <v>109.6225</v>
      </c>
      <c r="E129" s="3">
        <f t="shared" si="12"/>
        <v>126.48750000000001</v>
      </c>
      <c r="F129" s="3">
        <f t="shared" si="13"/>
        <v>126.48750000000001</v>
      </c>
      <c r="G129" s="4">
        <f t="shared" si="14"/>
        <v>126.48750000000001</v>
      </c>
      <c r="H129" s="4">
        <f t="shared" si="15"/>
        <v>134.92000000000002</v>
      </c>
      <c r="I129" s="4">
        <f t="shared" si="16"/>
        <v>134.92000000000002</v>
      </c>
      <c r="J129" s="4">
        <f t="shared" si="17"/>
        <v>134.92000000000002</v>
      </c>
      <c r="K129" s="4">
        <f t="shared" si="18"/>
        <v>114.68200000000002</v>
      </c>
      <c r="L129" s="4">
        <f t="shared" si="19"/>
        <v>114.68200000000002</v>
      </c>
      <c r="M129" s="4">
        <f t="shared" si="20"/>
        <v>109.6225</v>
      </c>
      <c r="N129" s="4">
        <f t="shared" si="21"/>
        <v>134.92000000000002</v>
      </c>
    </row>
    <row r="130" spans="1:14" x14ac:dyDescent="0.25">
      <c r="A130" t="s">
        <v>197</v>
      </c>
      <c r="B130">
        <v>87324</v>
      </c>
      <c r="C130" s="8">
        <v>56.95</v>
      </c>
      <c r="D130" s="4">
        <f t="shared" si="23"/>
        <v>37.017500000000005</v>
      </c>
      <c r="E130" s="3">
        <f t="shared" si="12"/>
        <v>42.712500000000006</v>
      </c>
      <c r="F130" s="3">
        <f t="shared" si="13"/>
        <v>42.712500000000006</v>
      </c>
      <c r="G130" s="4">
        <f t="shared" si="14"/>
        <v>42.712500000000006</v>
      </c>
      <c r="H130" s="4">
        <f t="shared" si="15"/>
        <v>45.56</v>
      </c>
      <c r="I130" s="4">
        <f t="shared" si="16"/>
        <v>45.56</v>
      </c>
      <c r="J130" s="4">
        <f t="shared" si="17"/>
        <v>45.56</v>
      </c>
      <c r="K130" s="4">
        <f t="shared" si="18"/>
        <v>38.726000000000006</v>
      </c>
      <c r="L130" s="4">
        <f t="shared" si="19"/>
        <v>38.726000000000006</v>
      </c>
      <c r="M130" s="4">
        <f t="shared" si="20"/>
        <v>37.017500000000005</v>
      </c>
      <c r="N130" s="4">
        <f t="shared" si="21"/>
        <v>45.56</v>
      </c>
    </row>
    <row r="131" spans="1:14" x14ac:dyDescent="0.25">
      <c r="A131" t="s">
        <v>68</v>
      </c>
      <c r="B131">
        <v>82378</v>
      </c>
      <c r="C131" s="8">
        <v>126.35</v>
      </c>
      <c r="D131" s="4">
        <f t="shared" si="23"/>
        <v>82.127499999999998</v>
      </c>
      <c r="E131" s="3">
        <f t="shared" si="12"/>
        <v>94.762499999999989</v>
      </c>
      <c r="F131" s="3">
        <f t="shared" si="13"/>
        <v>94.762499999999989</v>
      </c>
      <c r="G131" s="4">
        <f t="shared" si="14"/>
        <v>94.762499999999989</v>
      </c>
      <c r="H131" s="4">
        <f t="shared" si="15"/>
        <v>101.08</v>
      </c>
      <c r="I131" s="4">
        <f t="shared" si="16"/>
        <v>101.08</v>
      </c>
      <c r="J131" s="4">
        <f t="shared" si="17"/>
        <v>101.08</v>
      </c>
      <c r="K131" s="4">
        <f t="shared" si="18"/>
        <v>85.918000000000006</v>
      </c>
      <c r="L131" s="4">
        <f t="shared" si="19"/>
        <v>85.918000000000006</v>
      </c>
      <c r="M131" s="4">
        <f t="shared" si="20"/>
        <v>82.127499999999998</v>
      </c>
      <c r="N131" s="4">
        <f t="shared" si="21"/>
        <v>101.08</v>
      </c>
    </row>
    <row r="132" spans="1:14" x14ac:dyDescent="0.25">
      <c r="A132" t="s">
        <v>204</v>
      </c>
      <c r="B132">
        <v>87491</v>
      </c>
      <c r="C132" s="8">
        <v>46.1</v>
      </c>
      <c r="D132" s="4">
        <f t="shared" si="23"/>
        <v>29.965000000000003</v>
      </c>
      <c r="E132" s="3">
        <f t="shared" si="12"/>
        <v>34.575000000000003</v>
      </c>
      <c r="F132" s="3">
        <f t="shared" si="13"/>
        <v>34.575000000000003</v>
      </c>
      <c r="G132" s="4">
        <f t="shared" si="14"/>
        <v>34.575000000000003</v>
      </c>
      <c r="H132" s="4">
        <f t="shared" si="15"/>
        <v>36.880000000000003</v>
      </c>
      <c r="I132" s="4">
        <f t="shared" si="16"/>
        <v>36.880000000000003</v>
      </c>
      <c r="J132" s="4">
        <f t="shared" si="17"/>
        <v>36.880000000000003</v>
      </c>
      <c r="K132" s="4">
        <f t="shared" si="18"/>
        <v>31.348000000000003</v>
      </c>
      <c r="L132" s="4">
        <f t="shared" si="19"/>
        <v>31.348000000000003</v>
      </c>
      <c r="M132" s="4">
        <f t="shared" si="20"/>
        <v>29.965000000000003</v>
      </c>
      <c r="N132" s="4">
        <f t="shared" si="21"/>
        <v>36.880000000000003</v>
      </c>
    </row>
    <row r="133" spans="1:14" x14ac:dyDescent="0.25">
      <c r="A133" t="s">
        <v>206</v>
      </c>
      <c r="B133">
        <v>82435</v>
      </c>
      <c r="C133" s="8">
        <v>32.5</v>
      </c>
      <c r="D133" s="4">
        <f t="shared" si="23"/>
        <v>21.125</v>
      </c>
      <c r="E133" s="3">
        <f t="shared" si="12"/>
        <v>24.375</v>
      </c>
      <c r="F133" s="3">
        <f t="shared" si="13"/>
        <v>24.375</v>
      </c>
      <c r="G133" s="4">
        <f t="shared" si="14"/>
        <v>24.375</v>
      </c>
      <c r="H133" s="4">
        <f t="shared" si="15"/>
        <v>26</v>
      </c>
      <c r="I133" s="4">
        <f t="shared" si="16"/>
        <v>26</v>
      </c>
      <c r="J133" s="4">
        <f t="shared" si="17"/>
        <v>26</v>
      </c>
      <c r="K133" s="4">
        <f t="shared" si="18"/>
        <v>22.1</v>
      </c>
      <c r="L133" s="4">
        <f t="shared" si="19"/>
        <v>22.1</v>
      </c>
      <c r="M133" s="4">
        <f t="shared" si="20"/>
        <v>21.125</v>
      </c>
      <c r="N133" s="4">
        <f t="shared" si="21"/>
        <v>26</v>
      </c>
    </row>
    <row r="134" spans="1:14" x14ac:dyDescent="0.25">
      <c r="A134" t="s">
        <v>205</v>
      </c>
      <c r="B134">
        <v>82438</v>
      </c>
      <c r="C134" s="8">
        <v>31.5</v>
      </c>
      <c r="D134" s="4">
        <f t="shared" si="23"/>
        <v>20.475000000000001</v>
      </c>
      <c r="E134" s="3">
        <f t="shared" ref="E134:E197" si="24">C134*0.75</f>
        <v>23.625</v>
      </c>
      <c r="F134" s="3">
        <f t="shared" ref="F134:F197" si="25">C134*0.75</f>
        <v>23.625</v>
      </c>
      <c r="G134" s="4">
        <f t="shared" ref="G134:G197" si="26">C134*0.75</f>
        <v>23.625</v>
      </c>
      <c r="H134" s="4">
        <f t="shared" ref="H134:H197" si="27">C134*0.8</f>
        <v>25.200000000000003</v>
      </c>
      <c r="I134" s="4">
        <f t="shared" ref="I134:I197" si="28">C134*0.8</f>
        <v>25.200000000000003</v>
      </c>
      <c r="J134" s="4">
        <f t="shared" ref="J134:J197" si="29">C134*0.8</f>
        <v>25.200000000000003</v>
      </c>
      <c r="K134" s="4">
        <f t="shared" ref="K134:K197" si="30">C134*0.68</f>
        <v>21.42</v>
      </c>
      <c r="L134" s="4">
        <f t="shared" ref="L134:L197" si="31">C134*0.68</f>
        <v>21.42</v>
      </c>
      <c r="M134" s="4">
        <f t="shared" ref="M134:M197" si="32">MIN(D134:L134)</f>
        <v>20.475000000000001</v>
      </c>
      <c r="N134" s="4">
        <f t="shared" ref="N134:N197" si="33">MAX(D134:L134)</f>
        <v>25.200000000000003</v>
      </c>
    </row>
    <row r="135" spans="1:14" x14ac:dyDescent="0.25">
      <c r="A135" t="s">
        <v>69</v>
      </c>
      <c r="B135">
        <v>82465</v>
      </c>
      <c r="C135" s="8">
        <v>30.5</v>
      </c>
      <c r="D135" s="4">
        <f t="shared" si="23"/>
        <v>19.824999999999999</v>
      </c>
      <c r="E135" s="3">
        <f t="shared" si="24"/>
        <v>22.875</v>
      </c>
      <c r="F135" s="3">
        <f t="shared" si="25"/>
        <v>22.875</v>
      </c>
      <c r="G135" s="4">
        <f t="shared" si="26"/>
        <v>22.875</v>
      </c>
      <c r="H135" s="4">
        <f t="shared" si="27"/>
        <v>24.400000000000002</v>
      </c>
      <c r="I135" s="4">
        <f t="shared" si="28"/>
        <v>24.400000000000002</v>
      </c>
      <c r="J135" s="4">
        <f t="shared" si="29"/>
        <v>24.400000000000002</v>
      </c>
      <c r="K135" s="4">
        <f t="shared" si="30"/>
        <v>20.740000000000002</v>
      </c>
      <c r="L135" s="4">
        <f t="shared" si="31"/>
        <v>20.740000000000002</v>
      </c>
      <c r="M135" s="4">
        <f t="shared" si="32"/>
        <v>19.824999999999999</v>
      </c>
      <c r="N135" s="4">
        <f t="shared" si="33"/>
        <v>24.400000000000002</v>
      </c>
    </row>
    <row r="136" spans="1:14" x14ac:dyDescent="0.25">
      <c r="A136" t="s">
        <v>207</v>
      </c>
      <c r="B136">
        <v>82550</v>
      </c>
      <c r="C136" s="8">
        <v>52.9</v>
      </c>
      <c r="D136" s="4">
        <f t="shared" si="23"/>
        <v>34.384999999999998</v>
      </c>
      <c r="E136" s="3">
        <f t="shared" si="24"/>
        <v>39.674999999999997</v>
      </c>
      <c r="F136" s="3">
        <f t="shared" si="25"/>
        <v>39.674999999999997</v>
      </c>
      <c r="G136" s="4">
        <f t="shared" si="26"/>
        <v>39.674999999999997</v>
      </c>
      <c r="H136" s="4">
        <f t="shared" si="27"/>
        <v>42.32</v>
      </c>
      <c r="I136" s="4">
        <f t="shared" si="28"/>
        <v>42.32</v>
      </c>
      <c r="J136" s="4">
        <f t="shared" si="29"/>
        <v>42.32</v>
      </c>
      <c r="K136" s="4">
        <f t="shared" si="30"/>
        <v>35.972000000000001</v>
      </c>
      <c r="L136" s="4">
        <f t="shared" si="31"/>
        <v>35.972000000000001</v>
      </c>
      <c r="M136" s="4">
        <f t="shared" si="32"/>
        <v>34.384999999999998</v>
      </c>
      <c r="N136" s="4">
        <f t="shared" si="33"/>
        <v>42.32</v>
      </c>
    </row>
    <row r="137" spans="1:14" x14ac:dyDescent="0.25">
      <c r="A137" t="s">
        <v>70</v>
      </c>
      <c r="B137">
        <v>82553</v>
      </c>
      <c r="C137" s="8">
        <v>77.45</v>
      </c>
      <c r="D137" s="4">
        <f t="shared" si="23"/>
        <v>50.342500000000001</v>
      </c>
      <c r="E137" s="3">
        <f t="shared" si="24"/>
        <v>58.087500000000006</v>
      </c>
      <c r="F137" s="3">
        <f t="shared" si="25"/>
        <v>58.087500000000006</v>
      </c>
      <c r="G137" s="4">
        <f t="shared" si="26"/>
        <v>58.087500000000006</v>
      </c>
      <c r="H137" s="4">
        <f t="shared" si="27"/>
        <v>61.960000000000008</v>
      </c>
      <c r="I137" s="4">
        <f t="shared" si="28"/>
        <v>61.960000000000008</v>
      </c>
      <c r="J137" s="4">
        <f t="shared" si="29"/>
        <v>61.960000000000008</v>
      </c>
      <c r="K137" s="4">
        <f t="shared" si="30"/>
        <v>52.666000000000004</v>
      </c>
      <c r="L137" s="4">
        <f t="shared" si="31"/>
        <v>52.666000000000004</v>
      </c>
      <c r="M137" s="4">
        <f t="shared" si="32"/>
        <v>50.342500000000001</v>
      </c>
      <c r="N137" s="4">
        <f t="shared" si="33"/>
        <v>61.960000000000008</v>
      </c>
    </row>
    <row r="138" spans="1:14" x14ac:dyDescent="0.25">
      <c r="A138" t="s">
        <v>302</v>
      </c>
      <c r="B138">
        <v>86161</v>
      </c>
      <c r="C138" s="8">
        <v>124.2</v>
      </c>
      <c r="D138" s="4">
        <f t="shared" si="23"/>
        <v>80.73</v>
      </c>
      <c r="E138" s="3">
        <f t="shared" si="24"/>
        <v>93.15</v>
      </c>
      <c r="F138" s="3">
        <f t="shared" si="25"/>
        <v>93.15</v>
      </c>
      <c r="G138" s="4">
        <f t="shared" si="26"/>
        <v>93.15</v>
      </c>
      <c r="H138" s="4">
        <f t="shared" si="27"/>
        <v>99.360000000000014</v>
      </c>
      <c r="I138" s="4">
        <f t="shared" si="28"/>
        <v>99.360000000000014</v>
      </c>
      <c r="J138" s="4">
        <f t="shared" si="29"/>
        <v>99.360000000000014</v>
      </c>
      <c r="K138" s="4">
        <f t="shared" si="30"/>
        <v>84.456000000000003</v>
      </c>
      <c r="L138" s="4">
        <f t="shared" si="31"/>
        <v>84.456000000000003</v>
      </c>
      <c r="M138" s="4">
        <f t="shared" si="32"/>
        <v>80.73</v>
      </c>
      <c r="N138" s="4">
        <f t="shared" si="33"/>
        <v>99.360000000000014</v>
      </c>
    </row>
    <row r="139" spans="1:14" x14ac:dyDescent="0.25">
      <c r="A139" t="s">
        <v>303</v>
      </c>
      <c r="B139">
        <v>86160</v>
      </c>
      <c r="C139" s="8">
        <v>90.85</v>
      </c>
      <c r="D139" s="4">
        <f t="shared" si="23"/>
        <v>59.052499999999995</v>
      </c>
      <c r="E139" s="3">
        <f t="shared" si="24"/>
        <v>68.137499999999989</v>
      </c>
      <c r="F139" s="3">
        <f t="shared" si="25"/>
        <v>68.137499999999989</v>
      </c>
      <c r="G139" s="4">
        <f t="shared" si="26"/>
        <v>68.137499999999989</v>
      </c>
      <c r="H139" s="4">
        <f t="shared" si="27"/>
        <v>72.679999999999993</v>
      </c>
      <c r="I139" s="4">
        <f t="shared" si="28"/>
        <v>72.679999999999993</v>
      </c>
      <c r="J139" s="4">
        <f t="shared" si="29"/>
        <v>72.679999999999993</v>
      </c>
      <c r="K139" s="4">
        <f t="shared" si="30"/>
        <v>61.777999999999999</v>
      </c>
      <c r="L139" s="4">
        <f t="shared" si="31"/>
        <v>61.777999999999999</v>
      </c>
      <c r="M139" s="4">
        <f t="shared" si="32"/>
        <v>59.052499999999995</v>
      </c>
      <c r="N139" s="4">
        <f t="shared" si="33"/>
        <v>72.679999999999993</v>
      </c>
    </row>
    <row r="140" spans="1:14" x14ac:dyDescent="0.25">
      <c r="A140" t="s">
        <v>67</v>
      </c>
      <c r="B140">
        <v>85027</v>
      </c>
      <c r="C140" s="8">
        <v>35</v>
      </c>
      <c r="D140" s="4">
        <f t="shared" si="23"/>
        <v>22.75</v>
      </c>
      <c r="E140" s="3">
        <f t="shared" si="24"/>
        <v>26.25</v>
      </c>
      <c r="F140" s="3">
        <f t="shared" si="25"/>
        <v>26.25</v>
      </c>
      <c r="G140" s="4">
        <f t="shared" si="26"/>
        <v>26.25</v>
      </c>
      <c r="H140" s="4">
        <f t="shared" si="27"/>
        <v>28</v>
      </c>
      <c r="I140" s="4">
        <f t="shared" si="28"/>
        <v>28</v>
      </c>
      <c r="J140" s="4">
        <f t="shared" si="29"/>
        <v>28</v>
      </c>
      <c r="K140" s="4">
        <f t="shared" si="30"/>
        <v>23.8</v>
      </c>
      <c r="L140" s="4">
        <f t="shared" si="31"/>
        <v>23.8</v>
      </c>
      <c r="M140" s="4">
        <f t="shared" si="32"/>
        <v>22.75</v>
      </c>
      <c r="N140" s="4">
        <f t="shared" si="33"/>
        <v>28</v>
      </c>
    </row>
    <row r="141" spans="1:14" x14ac:dyDescent="0.25">
      <c r="A141" t="s">
        <v>66</v>
      </c>
      <c r="B141">
        <v>85025</v>
      </c>
      <c r="C141" s="8">
        <v>94.3</v>
      </c>
      <c r="D141" s="4">
        <f t="shared" si="23"/>
        <v>61.295000000000002</v>
      </c>
      <c r="E141" s="3">
        <f t="shared" si="24"/>
        <v>70.724999999999994</v>
      </c>
      <c r="F141" s="3">
        <f t="shared" si="25"/>
        <v>70.724999999999994</v>
      </c>
      <c r="G141" s="4">
        <f t="shared" si="26"/>
        <v>70.724999999999994</v>
      </c>
      <c r="H141" s="4">
        <f t="shared" si="27"/>
        <v>75.44</v>
      </c>
      <c r="I141" s="4">
        <f t="shared" si="28"/>
        <v>75.44</v>
      </c>
      <c r="J141" s="4">
        <f t="shared" si="29"/>
        <v>75.44</v>
      </c>
      <c r="K141" s="4">
        <f t="shared" si="30"/>
        <v>64.124000000000009</v>
      </c>
      <c r="L141" s="4">
        <f t="shared" si="31"/>
        <v>64.124000000000009</v>
      </c>
      <c r="M141" s="4">
        <f t="shared" si="32"/>
        <v>61.295000000000002</v>
      </c>
      <c r="N141" s="4">
        <f t="shared" si="33"/>
        <v>75.44</v>
      </c>
    </row>
    <row r="142" spans="1:14" x14ac:dyDescent="0.25">
      <c r="A142" t="s">
        <v>71</v>
      </c>
      <c r="B142">
        <v>80053</v>
      </c>
      <c r="C142" s="8">
        <v>95</v>
      </c>
      <c r="D142" s="4">
        <f t="shared" si="23"/>
        <v>61.75</v>
      </c>
      <c r="E142" s="3">
        <f t="shared" si="24"/>
        <v>71.25</v>
      </c>
      <c r="F142" s="3">
        <f t="shared" si="25"/>
        <v>71.25</v>
      </c>
      <c r="G142" s="4">
        <f t="shared" si="26"/>
        <v>71.25</v>
      </c>
      <c r="H142" s="4">
        <f t="shared" si="27"/>
        <v>76</v>
      </c>
      <c r="I142" s="4">
        <f t="shared" si="28"/>
        <v>76</v>
      </c>
      <c r="J142" s="4">
        <f t="shared" si="29"/>
        <v>76</v>
      </c>
      <c r="K142" s="4">
        <f t="shared" si="30"/>
        <v>64.600000000000009</v>
      </c>
      <c r="L142" s="4">
        <f t="shared" si="31"/>
        <v>64.600000000000009</v>
      </c>
      <c r="M142" s="4">
        <f t="shared" si="32"/>
        <v>61.75</v>
      </c>
      <c r="N142" s="4">
        <f t="shared" si="33"/>
        <v>76</v>
      </c>
    </row>
    <row r="143" spans="1:14" x14ac:dyDescent="0.25">
      <c r="A143" t="s">
        <v>304</v>
      </c>
      <c r="B143">
        <v>82533</v>
      </c>
      <c r="C143" s="8">
        <v>108.8</v>
      </c>
      <c r="D143" s="4">
        <f t="shared" si="23"/>
        <v>70.72</v>
      </c>
      <c r="E143" s="3">
        <f t="shared" si="24"/>
        <v>81.599999999999994</v>
      </c>
      <c r="F143" s="3">
        <f t="shared" si="25"/>
        <v>81.599999999999994</v>
      </c>
      <c r="G143" s="4">
        <f t="shared" si="26"/>
        <v>81.599999999999994</v>
      </c>
      <c r="H143" s="4">
        <f t="shared" si="27"/>
        <v>87.04</v>
      </c>
      <c r="I143" s="4">
        <f t="shared" si="28"/>
        <v>87.04</v>
      </c>
      <c r="J143" s="4">
        <f t="shared" si="29"/>
        <v>87.04</v>
      </c>
      <c r="K143" s="4">
        <f t="shared" si="30"/>
        <v>73.984000000000009</v>
      </c>
      <c r="L143" s="4">
        <f t="shared" si="31"/>
        <v>73.984000000000009</v>
      </c>
      <c r="M143" s="4">
        <f t="shared" si="32"/>
        <v>70.72</v>
      </c>
      <c r="N143" s="4">
        <f t="shared" si="33"/>
        <v>87.04</v>
      </c>
    </row>
    <row r="144" spans="1:14" x14ac:dyDescent="0.25">
      <c r="A144" t="s">
        <v>306</v>
      </c>
      <c r="B144">
        <v>82530</v>
      </c>
      <c r="C144" s="8">
        <v>92.15</v>
      </c>
      <c r="D144" s="4">
        <f t="shared" si="23"/>
        <v>59.897500000000008</v>
      </c>
      <c r="E144" s="3">
        <f t="shared" si="24"/>
        <v>69.112500000000011</v>
      </c>
      <c r="F144" s="3">
        <f t="shared" si="25"/>
        <v>69.112500000000011</v>
      </c>
      <c r="G144" s="4">
        <f t="shared" si="26"/>
        <v>69.112500000000011</v>
      </c>
      <c r="H144" s="4">
        <f t="shared" si="27"/>
        <v>73.720000000000013</v>
      </c>
      <c r="I144" s="4">
        <f t="shared" si="28"/>
        <v>73.720000000000013</v>
      </c>
      <c r="J144" s="4">
        <f t="shared" si="29"/>
        <v>73.720000000000013</v>
      </c>
      <c r="K144" s="4">
        <f t="shared" si="30"/>
        <v>62.662000000000006</v>
      </c>
      <c r="L144" s="4">
        <f t="shared" si="31"/>
        <v>62.662000000000006</v>
      </c>
      <c r="M144" s="4">
        <f t="shared" si="32"/>
        <v>59.897500000000008</v>
      </c>
      <c r="N144" s="4">
        <f t="shared" si="33"/>
        <v>73.720000000000013</v>
      </c>
    </row>
    <row r="145" spans="1:14" x14ac:dyDescent="0.25">
      <c r="A145" t="s">
        <v>305</v>
      </c>
      <c r="B145">
        <v>82530</v>
      </c>
      <c r="C145" s="8">
        <v>92.15</v>
      </c>
      <c r="D145" s="4">
        <f t="shared" si="23"/>
        <v>59.897500000000008</v>
      </c>
      <c r="E145" s="3">
        <f t="shared" si="24"/>
        <v>69.112500000000011</v>
      </c>
      <c r="F145" s="3">
        <f t="shared" si="25"/>
        <v>69.112500000000011</v>
      </c>
      <c r="G145" s="4">
        <f t="shared" si="26"/>
        <v>69.112500000000011</v>
      </c>
      <c r="H145" s="4">
        <f t="shared" si="27"/>
        <v>73.720000000000013</v>
      </c>
      <c r="I145" s="4">
        <f t="shared" si="28"/>
        <v>73.720000000000013</v>
      </c>
      <c r="J145" s="4">
        <f t="shared" si="29"/>
        <v>73.720000000000013</v>
      </c>
      <c r="K145" s="4">
        <f t="shared" si="30"/>
        <v>62.662000000000006</v>
      </c>
      <c r="L145" s="4">
        <f t="shared" si="31"/>
        <v>62.662000000000006</v>
      </c>
      <c r="M145" s="4">
        <f t="shared" si="32"/>
        <v>59.897500000000008</v>
      </c>
      <c r="N145" s="4">
        <f t="shared" si="33"/>
        <v>73.720000000000013</v>
      </c>
    </row>
    <row r="146" spans="1:14" x14ac:dyDescent="0.25">
      <c r="A146" t="s">
        <v>72</v>
      </c>
      <c r="B146">
        <v>87635</v>
      </c>
      <c r="C146" s="8">
        <v>97.85</v>
      </c>
      <c r="D146" s="4">
        <f t="shared" si="23"/>
        <v>63.602499999999999</v>
      </c>
      <c r="E146" s="3">
        <f t="shared" si="24"/>
        <v>73.387499999999989</v>
      </c>
      <c r="F146" s="3">
        <f t="shared" si="25"/>
        <v>73.387499999999989</v>
      </c>
      <c r="G146" s="4">
        <f t="shared" si="26"/>
        <v>73.387499999999989</v>
      </c>
      <c r="H146" s="4">
        <f t="shared" si="27"/>
        <v>78.28</v>
      </c>
      <c r="I146" s="4">
        <f t="shared" si="28"/>
        <v>78.28</v>
      </c>
      <c r="J146" s="4">
        <f t="shared" si="29"/>
        <v>78.28</v>
      </c>
      <c r="K146" s="4">
        <f t="shared" si="30"/>
        <v>66.537999999999997</v>
      </c>
      <c r="L146" s="4">
        <f t="shared" si="31"/>
        <v>66.537999999999997</v>
      </c>
      <c r="M146" s="4">
        <f t="shared" si="32"/>
        <v>63.602499999999999</v>
      </c>
      <c r="N146" s="4">
        <f t="shared" si="33"/>
        <v>78.28</v>
      </c>
    </row>
    <row r="147" spans="1:14" x14ac:dyDescent="0.25">
      <c r="A147" t="s">
        <v>307</v>
      </c>
      <c r="B147">
        <v>84681</v>
      </c>
      <c r="C147" s="8">
        <v>86.95</v>
      </c>
      <c r="D147" s="4">
        <f t="shared" si="23"/>
        <v>56.517500000000005</v>
      </c>
      <c r="E147" s="3">
        <f t="shared" si="24"/>
        <v>65.212500000000006</v>
      </c>
      <c r="F147" s="3">
        <f t="shared" si="25"/>
        <v>65.212500000000006</v>
      </c>
      <c r="G147" s="4">
        <f t="shared" si="26"/>
        <v>65.212500000000006</v>
      </c>
      <c r="H147" s="4">
        <f t="shared" si="27"/>
        <v>69.56</v>
      </c>
      <c r="I147" s="4">
        <f t="shared" si="28"/>
        <v>69.56</v>
      </c>
      <c r="J147" s="4">
        <f t="shared" si="29"/>
        <v>69.56</v>
      </c>
      <c r="K147" s="4">
        <f t="shared" si="30"/>
        <v>59.126000000000005</v>
      </c>
      <c r="L147" s="4">
        <f t="shared" si="31"/>
        <v>59.126000000000005</v>
      </c>
      <c r="M147" s="4">
        <f t="shared" si="32"/>
        <v>56.517500000000005</v>
      </c>
      <c r="N147" s="4">
        <f t="shared" si="33"/>
        <v>69.56</v>
      </c>
    </row>
    <row r="148" spans="1:14" x14ac:dyDescent="0.25">
      <c r="A148" t="s">
        <v>73</v>
      </c>
      <c r="B148">
        <v>82565</v>
      </c>
      <c r="C148" s="8">
        <v>42</v>
      </c>
      <c r="D148" s="4">
        <f t="shared" si="23"/>
        <v>27.3</v>
      </c>
      <c r="E148" s="3">
        <f t="shared" si="24"/>
        <v>31.5</v>
      </c>
      <c r="F148" s="3">
        <f t="shared" si="25"/>
        <v>31.5</v>
      </c>
      <c r="G148" s="4">
        <f t="shared" si="26"/>
        <v>31.5</v>
      </c>
      <c r="H148" s="4">
        <f t="shared" si="27"/>
        <v>33.6</v>
      </c>
      <c r="I148" s="4">
        <f t="shared" si="28"/>
        <v>33.6</v>
      </c>
      <c r="J148" s="4">
        <f t="shared" si="29"/>
        <v>33.6</v>
      </c>
      <c r="K148" s="4">
        <f t="shared" si="30"/>
        <v>28.560000000000002</v>
      </c>
      <c r="L148" s="4">
        <f t="shared" si="31"/>
        <v>28.560000000000002</v>
      </c>
      <c r="M148" s="4">
        <f t="shared" si="32"/>
        <v>27.3</v>
      </c>
      <c r="N148" s="4">
        <f t="shared" si="33"/>
        <v>33.6</v>
      </c>
    </row>
    <row r="149" spans="1:14" x14ac:dyDescent="0.25">
      <c r="A149" t="s">
        <v>74</v>
      </c>
      <c r="B149">
        <v>82570</v>
      </c>
      <c r="C149" s="8">
        <v>34.700000000000003</v>
      </c>
      <c r="D149" s="4">
        <f t="shared" si="23"/>
        <v>22.555000000000003</v>
      </c>
      <c r="E149" s="3">
        <f t="shared" si="24"/>
        <v>26.025000000000002</v>
      </c>
      <c r="F149" s="3">
        <f t="shared" si="25"/>
        <v>26.025000000000002</v>
      </c>
      <c r="G149" s="4">
        <f t="shared" si="26"/>
        <v>26.025000000000002</v>
      </c>
      <c r="H149" s="4">
        <f t="shared" si="27"/>
        <v>27.760000000000005</v>
      </c>
      <c r="I149" s="4">
        <f t="shared" si="28"/>
        <v>27.760000000000005</v>
      </c>
      <c r="J149" s="4">
        <f t="shared" si="29"/>
        <v>27.760000000000005</v>
      </c>
      <c r="K149" s="4">
        <f t="shared" si="30"/>
        <v>23.596000000000004</v>
      </c>
      <c r="L149" s="4">
        <f t="shared" si="31"/>
        <v>23.596000000000004</v>
      </c>
      <c r="M149" s="4">
        <f t="shared" si="32"/>
        <v>22.555000000000003</v>
      </c>
      <c r="N149" s="4">
        <f t="shared" si="33"/>
        <v>27.760000000000005</v>
      </c>
    </row>
    <row r="150" spans="1:14" x14ac:dyDescent="0.25">
      <c r="A150" t="s">
        <v>194</v>
      </c>
      <c r="B150">
        <v>86922</v>
      </c>
      <c r="C150" s="8">
        <v>66.95</v>
      </c>
      <c r="D150" s="4">
        <f t="shared" si="23"/>
        <v>43.517500000000005</v>
      </c>
      <c r="E150" s="3">
        <f t="shared" si="24"/>
        <v>50.212500000000006</v>
      </c>
      <c r="F150" s="3">
        <f t="shared" si="25"/>
        <v>50.212500000000006</v>
      </c>
      <c r="G150" s="4">
        <f t="shared" si="26"/>
        <v>50.212500000000006</v>
      </c>
      <c r="H150" s="4">
        <f t="shared" si="27"/>
        <v>53.56</v>
      </c>
      <c r="I150" s="4">
        <f t="shared" si="28"/>
        <v>53.56</v>
      </c>
      <c r="J150" s="4">
        <f t="shared" si="29"/>
        <v>53.56</v>
      </c>
      <c r="K150" s="4">
        <f t="shared" si="30"/>
        <v>45.526000000000003</v>
      </c>
      <c r="L150" s="4">
        <f t="shared" si="31"/>
        <v>45.526000000000003</v>
      </c>
      <c r="M150" s="4">
        <f t="shared" si="32"/>
        <v>43.517500000000005</v>
      </c>
      <c r="N150" s="4">
        <f t="shared" si="33"/>
        <v>53.56</v>
      </c>
    </row>
    <row r="151" spans="1:14" x14ac:dyDescent="0.25">
      <c r="A151" t="s">
        <v>311</v>
      </c>
      <c r="B151">
        <v>88112</v>
      </c>
      <c r="C151" s="8">
        <v>83.6</v>
      </c>
      <c r="D151" s="4">
        <f t="shared" si="23"/>
        <v>54.339999999999996</v>
      </c>
      <c r="E151" s="3">
        <f t="shared" si="24"/>
        <v>62.699999999999996</v>
      </c>
      <c r="F151" s="3">
        <f t="shared" si="25"/>
        <v>62.699999999999996</v>
      </c>
      <c r="G151" s="4">
        <f t="shared" si="26"/>
        <v>62.699999999999996</v>
      </c>
      <c r="H151" s="4">
        <f t="shared" si="27"/>
        <v>66.88</v>
      </c>
      <c r="I151" s="4">
        <f t="shared" si="28"/>
        <v>66.88</v>
      </c>
      <c r="J151" s="4">
        <f t="shared" si="29"/>
        <v>66.88</v>
      </c>
      <c r="K151" s="4">
        <f t="shared" si="30"/>
        <v>56.847999999999999</v>
      </c>
      <c r="L151" s="4">
        <f t="shared" si="31"/>
        <v>56.847999999999999</v>
      </c>
      <c r="M151" s="4">
        <f t="shared" si="32"/>
        <v>54.339999999999996</v>
      </c>
      <c r="N151" s="4">
        <f t="shared" si="33"/>
        <v>66.88</v>
      </c>
    </row>
    <row r="152" spans="1:14" x14ac:dyDescent="0.25">
      <c r="A152" t="s">
        <v>310</v>
      </c>
      <c r="B152">
        <v>88108</v>
      </c>
      <c r="C152" s="8">
        <v>97</v>
      </c>
      <c r="D152" s="4">
        <f t="shared" si="23"/>
        <v>63.050000000000004</v>
      </c>
      <c r="E152" s="3">
        <f t="shared" si="24"/>
        <v>72.75</v>
      </c>
      <c r="F152" s="3">
        <f t="shared" si="25"/>
        <v>72.75</v>
      </c>
      <c r="G152" s="4">
        <f t="shared" si="26"/>
        <v>72.75</v>
      </c>
      <c r="H152" s="4">
        <f t="shared" si="27"/>
        <v>77.600000000000009</v>
      </c>
      <c r="I152" s="4">
        <f t="shared" si="28"/>
        <v>77.600000000000009</v>
      </c>
      <c r="J152" s="4">
        <f t="shared" si="29"/>
        <v>77.600000000000009</v>
      </c>
      <c r="K152" s="4">
        <f t="shared" si="30"/>
        <v>65.960000000000008</v>
      </c>
      <c r="L152" s="4">
        <f t="shared" si="31"/>
        <v>65.960000000000008</v>
      </c>
      <c r="M152" s="4">
        <f t="shared" si="32"/>
        <v>63.050000000000004</v>
      </c>
      <c r="N152" s="4">
        <f t="shared" si="33"/>
        <v>77.600000000000009</v>
      </c>
    </row>
    <row r="153" spans="1:14" x14ac:dyDescent="0.25">
      <c r="A153" t="s">
        <v>208</v>
      </c>
      <c r="B153">
        <v>85378</v>
      </c>
      <c r="C153" s="8">
        <v>48</v>
      </c>
      <c r="D153" s="4">
        <f t="shared" si="23"/>
        <v>31.200000000000003</v>
      </c>
      <c r="E153" s="3">
        <f t="shared" si="24"/>
        <v>36</v>
      </c>
      <c r="F153" s="3">
        <f t="shared" si="25"/>
        <v>36</v>
      </c>
      <c r="G153" s="4">
        <f t="shared" si="26"/>
        <v>36</v>
      </c>
      <c r="H153" s="4">
        <f t="shared" si="27"/>
        <v>38.400000000000006</v>
      </c>
      <c r="I153" s="4">
        <f t="shared" si="28"/>
        <v>38.400000000000006</v>
      </c>
      <c r="J153" s="4">
        <f t="shared" si="29"/>
        <v>38.400000000000006</v>
      </c>
      <c r="K153" s="4">
        <f t="shared" si="30"/>
        <v>32.64</v>
      </c>
      <c r="L153" s="4">
        <f t="shared" si="31"/>
        <v>32.64</v>
      </c>
      <c r="M153" s="4">
        <f t="shared" si="32"/>
        <v>31.200000000000003</v>
      </c>
      <c r="N153" s="4">
        <f t="shared" si="33"/>
        <v>38.400000000000006</v>
      </c>
    </row>
    <row r="154" spans="1:14" x14ac:dyDescent="0.25">
      <c r="A154" t="s">
        <v>209</v>
      </c>
      <c r="B154" s="12" t="s">
        <v>210</v>
      </c>
      <c r="C154" s="8">
        <v>60</v>
      </c>
      <c r="D154" s="4">
        <f t="shared" si="23"/>
        <v>39</v>
      </c>
      <c r="E154" s="3">
        <f t="shared" si="24"/>
        <v>45</v>
      </c>
      <c r="F154" s="3">
        <f t="shared" si="25"/>
        <v>45</v>
      </c>
      <c r="G154" s="4">
        <f t="shared" si="26"/>
        <v>45</v>
      </c>
      <c r="H154" s="4">
        <f t="shared" si="27"/>
        <v>48</v>
      </c>
      <c r="I154" s="4">
        <f t="shared" si="28"/>
        <v>48</v>
      </c>
      <c r="J154" s="4">
        <f t="shared" si="29"/>
        <v>48</v>
      </c>
      <c r="K154" s="4">
        <f t="shared" si="30"/>
        <v>40.800000000000004</v>
      </c>
      <c r="L154" s="4">
        <f t="shared" si="31"/>
        <v>40.800000000000004</v>
      </c>
      <c r="M154" s="4">
        <f t="shared" si="32"/>
        <v>39</v>
      </c>
      <c r="N154" s="4">
        <f t="shared" si="33"/>
        <v>48</v>
      </c>
    </row>
    <row r="155" spans="1:14" x14ac:dyDescent="0.25">
      <c r="A155" t="s">
        <v>211</v>
      </c>
      <c r="B155" s="12" t="s">
        <v>210</v>
      </c>
      <c r="C155" s="8">
        <v>159.15</v>
      </c>
      <c r="D155" s="4">
        <f t="shared" si="23"/>
        <v>103.44750000000001</v>
      </c>
      <c r="E155" s="3">
        <f t="shared" si="24"/>
        <v>119.36250000000001</v>
      </c>
      <c r="F155" s="3">
        <f t="shared" si="25"/>
        <v>119.36250000000001</v>
      </c>
      <c r="G155" s="4">
        <f t="shared" si="26"/>
        <v>119.36250000000001</v>
      </c>
      <c r="H155" s="4">
        <f t="shared" si="27"/>
        <v>127.32000000000001</v>
      </c>
      <c r="I155" s="4">
        <f t="shared" si="28"/>
        <v>127.32000000000001</v>
      </c>
      <c r="J155" s="4">
        <f t="shared" si="29"/>
        <v>127.32000000000001</v>
      </c>
      <c r="K155" s="4">
        <f t="shared" si="30"/>
        <v>108.22200000000001</v>
      </c>
      <c r="L155" s="4">
        <f t="shared" si="31"/>
        <v>108.22200000000001</v>
      </c>
      <c r="M155" s="4">
        <f t="shared" si="32"/>
        <v>103.44750000000001</v>
      </c>
      <c r="N155" s="4">
        <f t="shared" si="33"/>
        <v>127.32000000000001</v>
      </c>
    </row>
    <row r="156" spans="1:14" x14ac:dyDescent="0.25">
      <c r="A156" t="s">
        <v>308</v>
      </c>
      <c r="B156" s="12">
        <v>82626</v>
      </c>
      <c r="C156" s="8">
        <v>168.65</v>
      </c>
      <c r="D156" s="4">
        <f t="shared" si="23"/>
        <v>109.6225</v>
      </c>
      <c r="E156" s="3">
        <f t="shared" si="24"/>
        <v>126.48750000000001</v>
      </c>
      <c r="F156" s="3">
        <f t="shared" si="25"/>
        <v>126.48750000000001</v>
      </c>
      <c r="G156" s="4">
        <f t="shared" si="26"/>
        <v>126.48750000000001</v>
      </c>
      <c r="H156" s="4">
        <f t="shared" si="27"/>
        <v>134.92000000000002</v>
      </c>
      <c r="I156" s="4">
        <f t="shared" si="28"/>
        <v>134.92000000000002</v>
      </c>
      <c r="J156" s="4">
        <f t="shared" si="29"/>
        <v>134.92000000000002</v>
      </c>
      <c r="K156" s="4">
        <f t="shared" si="30"/>
        <v>114.68200000000002</v>
      </c>
      <c r="L156" s="4">
        <f t="shared" si="31"/>
        <v>114.68200000000002</v>
      </c>
      <c r="M156" s="4">
        <f t="shared" si="32"/>
        <v>109.6225</v>
      </c>
      <c r="N156" s="4">
        <f t="shared" si="33"/>
        <v>134.92000000000002</v>
      </c>
    </row>
    <row r="157" spans="1:14" x14ac:dyDescent="0.25">
      <c r="A157" t="s">
        <v>309</v>
      </c>
      <c r="B157" s="12">
        <v>82627</v>
      </c>
      <c r="C157" s="8">
        <v>148.19999999999999</v>
      </c>
      <c r="D157" s="4">
        <f t="shared" si="23"/>
        <v>96.33</v>
      </c>
      <c r="E157" s="3">
        <f t="shared" si="24"/>
        <v>111.14999999999999</v>
      </c>
      <c r="F157" s="3">
        <f t="shared" si="25"/>
        <v>111.14999999999999</v>
      </c>
      <c r="G157" s="4">
        <f t="shared" si="26"/>
        <v>111.14999999999999</v>
      </c>
      <c r="H157" s="4">
        <f t="shared" si="27"/>
        <v>118.56</v>
      </c>
      <c r="I157" s="4">
        <f t="shared" si="28"/>
        <v>118.56</v>
      </c>
      <c r="J157" s="4">
        <f t="shared" si="29"/>
        <v>118.56</v>
      </c>
      <c r="K157" s="4">
        <f t="shared" si="30"/>
        <v>100.776</v>
      </c>
      <c r="L157" s="4">
        <f t="shared" si="31"/>
        <v>100.776</v>
      </c>
      <c r="M157" s="4">
        <f t="shared" si="32"/>
        <v>96.33</v>
      </c>
      <c r="N157" s="4">
        <f t="shared" si="33"/>
        <v>118.56</v>
      </c>
    </row>
    <row r="158" spans="1:14" x14ac:dyDescent="0.25">
      <c r="A158" t="s">
        <v>212</v>
      </c>
      <c r="B158" s="12">
        <v>85007</v>
      </c>
      <c r="C158" s="8">
        <v>23.75</v>
      </c>
      <c r="D158" s="4">
        <f t="shared" si="23"/>
        <v>15.4375</v>
      </c>
      <c r="E158" s="3">
        <f t="shared" si="24"/>
        <v>17.8125</v>
      </c>
      <c r="F158" s="3">
        <f t="shared" si="25"/>
        <v>17.8125</v>
      </c>
      <c r="G158" s="4">
        <f t="shared" si="26"/>
        <v>17.8125</v>
      </c>
      <c r="H158" s="4">
        <f t="shared" si="27"/>
        <v>19</v>
      </c>
      <c r="I158" s="4">
        <f t="shared" si="28"/>
        <v>19</v>
      </c>
      <c r="J158" s="4">
        <f t="shared" si="29"/>
        <v>19</v>
      </c>
      <c r="K158" s="4">
        <f t="shared" si="30"/>
        <v>16.150000000000002</v>
      </c>
      <c r="L158" s="4">
        <f t="shared" si="31"/>
        <v>16.150000000000002</v>
      </c>
      <c r="M158" s="4">
        <f t="shared" si="32"/>
        <v>15.4375</v>
      </c>
      <c r="N158" s="4">
        <f t="shared" si="33"/>
        <v>19</v>
      </c>
    </row>
    <row r="159" spans="1:14" x14ac:dyDescent="0.25">
      <c r="A159" t="s">
        <v>75</v>
      </c>
      <c r="B159">
        <v>80162</v>
      </c>
      <c r="C159" s="8">
        <v>106.95</v>
      </c>
      <c r="D159" s="4">
        <f t="shared" si="23"/>
        <v>69.517499999999998</v>
      </c>
      <c r="E159" s="3">
        <f t="shared" si="24"/>
        <v>80.212500000000006</v>
      </c>
      <c r="F159" s="3">
        <f t="shared" si="25"/>
        <v>80.212500000000006</v>
      </c>
      <c r="G159" s="4">
        <f t="shared" si="26"/>
        <v>80.212500000000006</v>
      </c>
      <c r="H159" s="4">
        <f t="shared" si="27"/>
        <v>85.56</v>
      </c>
      <c r="I159" s="4">
        <f t="shared" si="28"/>
        <v>85.56</v>
      </c>
      <c r="J159" s="4">
        <f t="shared" si="29"/>
        <v>85.56</v>
      </c>
      <c r="K159" s="4">
        <f t="shared" si="30"/>
        <v>72.726000000000013</v>
      </c>
      <c r="L159" s="4">
        <f t="shared" si="31"/>
        <v>72.726000000000013</v>
      </c>
      <c r="M159" s="4">
        <f t="shared" si="32"/>
        <v>69.517499999999998</v>
      </c>
      <c r="N159" s="4">
        <f t="shared" si="33"/>
        <v>85.56</v>
      </c>
    </row>
    <row r="160" spans="1:14" x14ac:dyDescent="0.25">
      <c r="A160" t="s">
        <v>213</v>
      </c>
      <c r="B160" s="12">
        <v>80185</v>
      </c>
      <c r="C160" s="8">
        <v>88.35</v>
      </c>
      <c r="D160" s="4">
        <f t="shared" si="23"/>
        <v>57.427499999999995</v>
      </c>
      <c r="E160" s="3">
        <f t="shared" si="24"/>
        <v>66.262499999999989</v>
      </c>
      <c r="F160" s="3">
        <f t="shared" si="25"/>
        <v>66.262499999999989</v>
      </c>
      <c r="G160" s="4">
        <f t="shared" si="26"/>
        <v>66.262499999999989</v>
      </c>
      <c r="H160" s="4">
        <f t="shared" si="27"/>
        <v>70.679999999999993</v>
      </c>
      <c r="I160" s="4">
        <f t="shared" si="28"/>
        <v>70.679999999999993</v>
      </c>
      <c r="J160" s="4">
        <f t="shared" si="29"/>
        <v>70.679999999999993</v>
      </c>
      <c r="K160" s="4">
        <f t="shared" si="30"/>
        <v>60.078000000000003</v>
      </c>
      <c r="L160" s="4">
        <f t="shared" si="31"/>
        <v>60.078000000000003</v>
      </c>
      <c r="M160" s="4">
        <f t="shared" si="32"/>
        <v>57.427499999999995</v>
      </c>
      <c r="N160" s="4">
        <f t="shared" si="33"/>
        <v>70.679999999999993</v>
      </c>
    </row>
    <row r="161" spans="1:14" x14ac:dyDescent="0.25">
      <c r="A161" t="s">
        <v>214</v>
      </c>
      <c r="B161" s="12">
        <v>80299</v>
      </c>
      <c r="C161" s="8">
        <v>96</v>
      </c>
      <c r="D161" s="4">
        <f t="shared" si="23"/>
        <v>62.400000000000006</v>
      </c>
      <c r="E161" s="3">
        <f t="shared" si="24"/>
        <v>72</v>
      </c>
      <c r="F161" s="3">
        <f t="shared" si="25"/>
        <v>72</v>
      </c>
      <c r="G161" s="4">
        <f t="shared" si="26"/>
        <v>72</v>
      </c>
      <c r="H161" s="4">
        <f t="shared" si="27"/>
        <v>76.800000000000011</v>
      </c>
      <c r="I161" s="4">
        <f t="shared" si="28"/>
        <v>76.800000000000011</v>
      </c>
      <c r="J161" s="4">
        <f t="shared" si="29"/>
        <v>76.800000000000011</v>
      </c>
      <c r="K161" s="4">
        <f t="shared" si="30"/>
        <v>65.28</v>
      </c>
      <c r="L161" s="4">
        <f t="shared" si="31"/>
        <v>65.28</v>
      </c>
      <c r="M161" s="4">
        <f t="shared" si="32"/>
        <v>62.400000000000006</v>
      </c>
      <c r="N161" s="4">
        <f t="shared" si="33"/>
        <v>76.800000000000011</v>
      </c>
    </row>
    <row r="162" spans="1:14" x14ac:dyDescent="0.25">
      <c r="A162" t="s">
        <v>76</v>
      </c>
      <c r="B162">
        <v>80307</v>
      </c>
      <c r="C162" s="8">
        <v>73.650000000000006</v>
      </c>
      <c r="D162" s="4">
        <f t="shared" si="23"/>
        <v>47.872500000000002</v>
      </c>
      <c r="E162" s="3">
        <f t="shared" si="24"/>
        <v>55.237500000000004</v>
      </c>
      <c r="F162" s="3">
        <f t="shared" si="25"/>
        <v>55.237500000000004</v>
      </c>
      <c r="G162" s="4">
        <f t="shared" si="26"/>
        <v>55.237500000000004</v>
      </c>
      <c r="H162" s="4">
        <f t="shared" si="27"/>
        <v>58.920000000000009</v>
      </c>
      <c r="I162" s="4">
        <f t="shared" si="28"/>
        <v>58.920000000000009</v>
      </c>
      <c r="J162" s="4">
        <f t="shared" si="29"/>
        <v>58.920000000000009</v>
      </c>
      <c r="K162" s="4">
        <f t="shared" si="30"/>
        <v>50.082000000000008</v>
      </c>
      <c r="L162" s="4">
        <f t="shared" si="31"/>
        <v>50.082000000000008</v>
      </c>
      <c r="M162" s="4">
        <f t="shared" si="32"/>
        <v>47.872500000000002</v>
      </c>
      <c r="N162" s="4">
        <f t="shared" si="33"/>
        <v>58.920000000000009</v>
      </c>
    </row>
    <row r="163" spans="1:14" x14ac:dyDescent="0.25">
      <c r="A163" t="s">
        <v>313</v>
      </c>
      <c r="B163" s="12" t="s">
        <v>210</v>
      </c>
      <c r="C163" s="8">
        <v>83</v>
      </c>
      <c r="D163" s="4">
        <f t="shared" si="23"/>
        <v>53.95</v>
      </c>
      <c r="E163" s="3">
        <f t="shared" si="24"/>
        <v>62.25</v>
      </c>
      <c r="F163" s="3">
        <f t="shared" si="25"/>
        <v>62.25</v>
      </c>
      <c r="G163" s="4">
        <f t="shared" si="26"/>
        <v>62.25</v>
      </c>
      <c r="H163" s="4">
        <f t="shared" si="27"/>
        <v>66.400000000000006</v>
      </c>
      <c r="I163" s="4">
        <f t="shared" si="28"/>
        <v>66.400000000000006</v>
      </c>
      <c r="J163" s="4">
        <f t="shared" si="29"/>
        <v>66.400000000000006</v>
      </c>
      <c r="K163" s="4">
        <f t="shared" si="30"/>
        <v>56.440000000000005</v>
      </c>
      <c r="L163" s="4">
        <f t="shared" si="31"/>
        <v>56.440000000000005</v>
      </c>
      <c r="M163" s="4">
        <f t="shared" si="32"/>
        <v>53.95</v>
      </c>
      <c r="N163" s="4">
        <f t="shared" si="33"/>
        <v>66.400000000000006</v>
      </c>
    </row>
    <row r="164" spans="1:14" x14ac:dyDescent="0.25">
      <c r="A164" t="s">
        <v>314</v>
      </c>
      <c r="B164">
        <v>80307</v>
      </c>
      <c r="C164" s="8">
        <v>107.85</v>
      </c>
      <c r="D164" s="4">
        <f t="shared" si="23"/>
        <v>70.102499999999992</v>
      </c>
      <c r="E164" s="3">
        <f t="shared" si="24"/>
        <v>80.887499999999989</v>
      </c>
      <c r="F164" s="3">
        <f t="shared" si="25"/>
        <v>80.887499999999989</v>
      </c>
      <c r="G164" s="4">
        <f t="shared" si="26"/>
        <v>80.887499999999989</v>
      </c>
      <c r="H164" s="4">
        <f t="shared" si="27"/>
        <v>86.28</v>
      </c>
      <c r="I164" s="4">
        <f t="shared" si="28"/>
        <v>86.28</v>
      </c>
      <c r="J164" s="4">
        <f t="shared" si="29"/>
        <v>86.28</v>
      </c>
      <c r="K164" s="4">
        <f t="shared" si="30"/>
        <v>73.338000000000008</v>
      </c>
      <c r="L164" s="4">
        <f t="shared" si="31"/>
        <v>73.338000000000008</v>
      </c>
      <c r="M164" s="4">
        <f t="shared" si="32"/>
        <v>70.102499999999992</v>
      </c>
      <c r="N164" s="4">
        <f t="shared" si="33"/>
        <v>86.28</v>
      </c>
    </row>
    <row r="165" spans="1:14" x14ac:dyDescent="0.25">
      <c r="A165" t="s">
        <v>77</v>
      </c>
      <c r="B165">
        <v>80051</v>
      </c>
      <c r="C165" s="8">
        <v>47.15</v>
      </c>
      <c r="D165" s="4">
        <f t="shared" si="23"/>
        <v>30.647500000000001</v>
      </c>
      <c r="E165" s="3">
        <f t="shared" si="24"/>
        <v>35.362499999999997</v>
      </c>
      <c r="F165" s="3">
        <f t="shared" si="25"/>
        <v>35.362499999999997</v>
      </c>
      <c r="G165" s="4">
        <f t="shared" si="26"/>
        <v>35.362499999999997</v>
      </c>
      <c r="H165" s="4">
        <f t="shared" si="27"/>
        <v>37.72</v>
      </c>
      <c r="I165" s="4">
        <f t="shared" si="28"/>
        <v>37.72</v>
      </c>
      <c r="J165" s="4">
        <f t="shared" si="29"/>
        <v>37.72</v>
      </c>
      <c r="K165" s="4">
        <f t="shared" si="30"/>
        <v>32.062000000000005</v>
      </c>
      <c r="L165" s="4">
        <f t="shared" si="31"/>
        <v>32.062000000000005</v>
      </c>
      <c r="M165" s="4">
        <f t="shared" si="32"/>
        <v>30.647500000000001</v>
      </c>
      <c r="N165" s="4">
        <f t="shared" si="33"/>
        <v>37.72</v>
      </c>
    </row>
    <row r="166" spans="1:14" x14ac:dyDescent="0.25">
      <c r="A166" t="s">
        <v>78</v>
      </c>
      <c r="B166">
        <v>84133</v>
      </c>
      <c r="C166" s="8">
        <v>32.799999999999997</v>
      </c>
      <c r="D166" s="4">
        <f t="shared" ref="D166:D229" si="34">C166*0.65</f>
        <v>21.32</v>
      </c>
      <c r="E166" s="3">
        <f t="shared" si="24"/>
        <v>24.599999999999998</v>
      </c>
      <c r="F166" s="3">
        <f t="shared" si="25"/>
        <v>24.599999999999998</v>
      </c>
      <c r="G166" s="4">
        <f t="shared" si="26"/>
        <v>24.599999999999998</v>
      </c>
      <c r="H166" s="4">
        <f t="shared" si="27"/>
        <v>26.24</v>
      </c>
      <c r="I166" s="4">
        <f t="shared" si="28"/>
        <v>26.24</v>
      </c>
      <c r="J166" s="4">
        <f t="shared" si="29"/>
        <v>26.24</v>
      </c>
      <c r="K166" s="4">
        <f t="shared" si="30"/>
        <v>22.303999999999998</v>
      </c>
      <c r="L166" s="4">
        <f t="shared" si="31"/>
        <v>22.303999999999998</v>
      </c>
      <c r="M166" s="4">
        <f t="shared" si="32"/>
        <v>21.32</v>
      </c>
      <c r="N166" s="4">
        <f t="shared" si="33"/>
        <v>26.24</v>
      </c>
    </row>
    <row r="167" spans="1:14" x14ac:dyDescent="0.25">
      <c r="A167" t="s">
        <v>312</v>
      </c>
      <c r="B167">
        <v>86665</v>
      </c>
      <c r="C167" s="8">
        <v>61</v>
      </c>
      <c r="D167" s="4">
        <f t="shared" si="34"/>
        <v>39.65</v>
      </c>
      <c r="E167" s="3">
        <f t="shared" si="24"/>
        <v>45.75</v>
      </c>
      <c r="F167" s="3">
        <f t="shared" si="25"/>
        <v>45.75</v>
      </c>
      <c r="G167" s="4">
        <f t="shared" si="26"/>
        <v>45.75</v>
      </c>
      <c r="H167" s="4">
        <f t="shared" si="27"/>
        <v>48.800000000000004</v>
      </c>
      <c r="I167" s="4">
        <f t="shared" si="28"/>
        <v>48.800000000000004</v>
      </c>
      <c r="J167" s="4">
        <f t="shared" si="29"/>
        <v>48.800000000000004</v>
      </c>
      <c r="K167" s="4">
        <f t="shared" si="30"/>
        <v>41.480000000000004</v>
      </c>
      <c r="L167" s="4">
        <f t="shared" si="31"/>
        <v>41.480000000000004</v>
      </c>
      <c r="M167" s="4">
        <f t="shared" si="32"/>
        <v>39.65</v>
      </c>
      <c r="N167" s="4">
        <f t="shared" si="33"/>
        <v>48.800000000000004</v>
      </c>
    </row>
    <row r="168" spans="1:14" x14ac:dyDescent="0.25">
      <c r="A168" t="s">
        <v>215</v>
      </c>
      <c r="B168" s="12">
        <v>82668</v>
      </c>
      <c r="C168" s="8">
        <v>151.80000000000001</v>
      </c>
      <c r="D168" s="4">
        <f t="shared" si="34"/>
        <v>98.670000000000016</v>
      </c>
      <c r="E168" s="3">
        <f t="shared" si="24"/>
        <v>113.85000000000001</v>
      </c>
      <c r="F168" s="3">
        <f t="shared" si="25"/>
        <v>113.85000000000001</v>
      </c>
      <c r="G168" s="4">
        <f t="shared" si="26"/>
        <v>113.85000000000001</v>
      </c>
      <c r="H168" s="4">
        <f t="shared" si="27"/>
        <v>121.44000000000001</v>
      </c>
      <c r="I168" s="4">
        <f t="shared" si="28"/>
        <v>121.44000000000001</v>
      </c>
      <c r="J168" s="4">
        <f t="shared" si="29"/>
        <v>121.44000000000001</v>
      </c>
      <c r="K168" s="4">
        <f t="shared" si="30"/>
        <v>103.22400000000002</v>
      </c>
      <c r="L168" s="4">
        <f t="shared" si="31"/>
        <v>103.22400000000002</v>
      </c>
      <c r="M168" s="4">
        <f t="shared" si="32"/>
        <v>98.670000000000016</v>
      </c>
      <c r="N168" s="4">
        <f t="shared" si="33"/>
        <v>121.44000000000001</v>
      </c>
    </row>
    <row r="169" spans="1:14" x14ac:dyDescent="0.25">
      <c r="A169" t="s">
        <v>79</v>
      </c>
      <c r="B169">
        <v>82670</v>
      </c>
      <c r="C169" s="8">
        <v>226</v>
      </c>
      <c r="D169" s="4">
        <f t="shared" si="34"/>
        <v>146.9</v>
      </c>
      <c r="E169" s="3">
        <f t="shared" si="24"/>
        <v>169.5</v>
      </c>
      <c r="F169" s="3">
        <f t="shared" si="25"/>
        <v>169.5</v>
      </c>
      <c r="G169" s="4">
        <f t="shared" si="26"/>
        <v>169.5</v>
      </c>
      <c r="H169" s="4">
        <f t="shared" si="27"/>
        <v>180.8</v>
      </c>
      <c r="I169" s="4">
        <f t="shared" si="28"/>
        <v>180.8</v>
      </c>
      <c r="J169" s="4">
        <f t="shared" si="29"/>
        <v>180.8</v>
      </c>
      <c r="K169" s="4">
        <f t="shared" si="30"/>
        <v>153.68</v>
      </c>
      <c r="L169" s="4">
        <f t="shared" si="31"/>
        <v>153.68</v>
      </c>
      <c r="M169" s="4">
        <f t="shared" si="32"/>
        <v>146.9</v>
      </c>
      <c r="N169" s="4">
        <f t="shared" si="33"/>
        <v>180.8</v>
      </c>
    </row>
    <row r="170" spans="1:14" x14ac:dyDescent="0.25">
      <c r="A170" t="s">
        <v>80</v>
      </c>
      <c r="B170">
        <v>82077</v>
      </c>
      <c r="C170" s="8">
        <v>82.25</v>
      </c>
      <c r="D170" s="4">
        <f t="shared" si="34"/>
        <v>53.462499999999999</v>
      </c>
      <c r="E170" s="3">
        <f t="shared" si="24"/>
        <v>61.6875</v>
      </c>
      <c r="F170" s="3">
        <f t="shared" si="25"/>
        <v>61.6875</v>
      </c>
      <c r="G170" s="4">
        <f t="shared" si="26"/>
        <v>61.6875</v>
      </c>
      <c r="H170" s="4">
        <f t="shared" si="27"/>
        <v>65.8</v>
      </c>
      <c r="I170" s="4">
        <f t="shared" si="28"/>
        <v>65.8</v>
      </c>
      <c r="J170" s="4">
        <f t="shared" si="29"/>
        <v>65.8</v>
      </c>
      <c r="K170" s="4">
        <f t="shared" si="30"/>
        <v>55.930000000000007</v>
      </c>
      <c r="L170" s="4">
        <f t="shared" si="31"/>
        <v>55.930000000000007</v>
      </c>
      <c r="M170" s="4">
        <f t="shared" si="32"/>
        <v>53.462499999999999</v>
      </c>
      <c r="N170" s="4">
        <f t="shared" si="33"/>
        <v>65.8</v>
      </c>
    </row>
    <row r="171" spans="1:14" x14ac:dyDescent="0.25">
      <c r="A171" t="s">
        <v>81</v>
      </c>
      <c r="B171">
        <v>81240</v>
      </c>
      <c r="C171" s="8">
        <v>345.5</v>
      </c>
      <c r="D171" s="4">
        <f t="shared" si="34"/>
        <v>224.57500000000002</v>
      </c>
      <c r="E171" s="3">
        <f t="shared" si="24"/>
        <v>259.125</v>
      </c>
      <c r="F171" s="3">
        <f t="shared" si="25"/>
        <v>259.125</v>
      </c>
      <c r="G171" s="4">
        <f t="shared" si="26"/>
        <v>259.125</v>
      </c>
      <c r="H171" s="4">
        <f t="shared" si="27"/>
        <v>276.40000000000003</v>
      </c>
      <c r="I171" s="4">
        <f t="shared" si="28"/>
        <v>276.40000000000003</v>
      </c>
      <c r="J171" s="4">
        <f t="shared" si="29"/>
        <v>276.40000000000003</v>
      </c>
      <c r="K171" s="4">
        <f t="shared" si="30"/>
        <v>234.94000000000003</v>
      </c>
      <c r="L171" s="4">
        <f t="shared" si="31"/>
        <v>234.94000000000003</v>
      </c>
      <c r="M171" s="4">
        <f t="shared" si="32"/>
        <v>224.57500000000002</v>
      </c>
      <c r="N171" s="4">
        <f t="shared" si="33"/>
        <v>276.40000000000003</v>
      </c>
    </row>
    <row r="172" spans="1:14" x14ac:dyDescent="0.25">
      <c r="A172" t="s">
        <v>82</v>
      </c>
      <c r="B172">
        <v>85250</v>
      </c>
      <c r="C172" s="8">
        <v>214</v>
      </c>
      <c r="D172" s="4">
        <f t="shared" si="34"/>
        <v>139.1</v>
      </c>
      <c r="E172" s="3">
        <f t="shared" si="24"/>
        <v>160.5</v>
      </c>
      <c r="F172" s="3">
        <f t="shared" si="25"/>
        <v>160.5</v>
      </c>
      <c r="G172" s="4">
        <f t="shared" si="26"/>
        <v>160.5</v>
      </c>
      <c r="H172" s="4">
        <f t="shared" si="27"/>
        <v>171.20000000000002</v>
      </c>
      <c r="I172" s="4">
        <f t="shared" si="28"/>
        <v>171.20000000000002</v>
      </c>
      <c r="J172" s="4">
        <f t="shared" si="29"/>
        <v>171.20000000000002</v>
      </c>
      <c r="K172" s="4">
        <f t="shared" si="30"/>
        <v>145.52000000000001</v>
      </c>
      <c r="L172" s="4">
        <f t="shared" si="31"/>
        <v>145.52000000000001</v>
      </c>
      <c r="M172" s="4">
        <f t="shared" si="32"/>
        <v>139.1</v>
      </c>
      <c r="N172" s="4">
        <f t="shared" si="33"/>
        <v>171.20000000000002</v>
      </c>
    </row>
    <row r="173" spans="1:14" x14ac:dyDescent="0.25">
      <c r="A173" t="s">
        <v>83</v>
      </c>
      <c r="B173">
        <v>81220</v>
      </c>
      <c r="C173" s="8">
        <v>290.5</v>
      </c>
      <c r="D173" s="4">
        <f t="shared" si="34"/>
        <v>188.82500000000002</v>
      </c>
      <c r="E173" s="3">
        <f t="shared" si="24"/>
        <v>217.875</v>
      </c>
      <c r="F173" s="3">
        <f t="shared" si="25"/>
        <v>217.875</v>
      </c>
      <c r="G173" s="4">
        <f t="shared" si="26"/>
        <v>217.875</v>
      </c>
      <c r="H173" s="4">
        <f t="shared" si="27"/>
        <v>232.4</v>
      </c>
      <c r="I173" s="4">
        <f t="shared" si="28"/>
        <v>232.4</v>
      </c>
      <c r="J173" s="4">
        <f t="shared" si="29"/>
        <v>232.4</v>
      </c>
      <c r="K173" s="4">
        <f t="shared" si="30"/>
        <v>197.54000000000002</v>
      </c>
      <c r="L173" s="4">
        <f t="shared" si="31"/>
        <v>197.54000000000002</v>
      </c>
      <c r="M173" s="4">
        <f t="shared" si="32"/>
        <v>188.82500000000002</v>
      </c>
      <c r="N173" s="4">
        <f t="shared" si="33"/>
        <v>232.4</v>
      </c>
    </row>
    <row r="174" spans="1:14" x14ac:dyDescent="0.25">
      <c r="A174" t="s">
        <v>216</v>
      </c>
      <c r="B174">
        <v>82725</v>
      </c>
      <c r="C174" s="8">
        <v>23</v>
      </c>
      <c r="D174" s="4">
        <f t="shared" si="34"/>
        <v>14.950000000000001</v>
      </c>
      <c r="E174" s="3">
        <f t="shared" si="24"/>
        <v>17.25</v>
      </c>
      <c r="F174" s="3">
        <f t="shared" si="25"/>
        <v>17.25</v>
      </c>
      <c r="G174" s="4">
        <f t="shared" si="26"/>
        <v>17.25</v>
      </c>
      <c r="H174" s="4">
        <f t="shared" si="27"/>
        <v>18.400000000000002</v>
      </c>
      <c r="I174" s="4">
        <f t="shared" si="28"/>
        <v>18.400000000000002</v>
      </c>
      <c r="J174" s="4">
        <f t="shared" si="29"/>
        <v>18.400000000000002</v>
      </c>
      <c r="K174" s="4">
        <f t="shared" si="30"/>
        <v>15.64</v>
      </c>
      <c r="L174" s="4">
        <f t="shared" si="31"/>
        <v>15.64</v>
      </c>
      <c r="M174" s="4">
        <f t="shared" si="32"/>
        <v>14.950000000000001</v>
      </c>
      <c r="N174" s="4">
        <f t="shared" si="33"/>
        <v>18.400000000000002</v>
      </c>
    </row>
    <row r="175" spans="1:14" x14ac:dyDescent="0.25">
      <c r="A175" t="s">
        <v>217</v>
      </c>
      <c r="B175">
        <v>80339</v>
      </c>
      <c r="C175" s="8">
        <v>37.5</v>
      </c>
      <c r="D175" s="4">
        <f t="shared" si="34"/>
        <v>24.375</v>
      </c>
      <c r="E175" s="3">
        <f t="shared" si="24"/>
        <v>28.125</v>
      </c>
      <c r="F175" s="3">
        <f t="shared" si="25"/>
        <v>28.125</v>
      </c>
      <c r="G175" s="4">
        <f t="shared" si="26"/>
        <v>28.125</v>
      </c>
      <c r="H175" s="4">
        <f t="shared" si="27"/>
        <v>30</v>
      </c>
      <c r="I175" s="4">
        <f t="shared" si="28"/>
        <v>30</v>
      </c>
      <c r="J175" s="4">
        <f t="shared" si="29"/>
        <v>30</v>
      </c>
      <c r="K175" s="4">
        <f t="shared" si="30"/>
        <v>25.500000000000004</v>
      </c>
      <c r="L175" s="4">
        <f t="shared" si="31"/>
        <v>25.500000000000004</v>
      </c>
      <c r="M175" s="4">
        <f t="shared" si="32"/>
        <v>24.375</v>
      </c>
      <c r="N175" s="4">
        <f t="shared" si="33"/>
        <v>30</v>
      </c>
    </row>
    <row r="176" spans="1:14" x14ac:dyDescent="0.25">
      <c r="A176" t="s">
        <v>84</v>
      </c>
      <c r="B176">
        <v>80354</v>
      </c>
      <c r="C176" s="8">
        <v>72</v>
      </c>
      <c r="D176" s="4">
        <f t="shared" si="34"/>
        <v>46.800000000000004</v>
      </c>
      <c r="E176" s="3">
        <f t="shared" si="24"/>
        <v>54</v>
      </c>
      <c r="F176" s="3">
        <f t="shared" si="25"/>
        <v>54</v>
      </c>
      <c r="G176" s="4">
        <f t="shared" si="26"/>
        <v>54</v>
      </c>
      <c r="H176" s="4">
        <f t="shared" si="27"/>
        <v>57.6</v>
      </c>
      <c r="I176" s="4">
        <f t="shared" si="28"/>
        <v>57.6</v>
      </c>
      <c r="J176" s="4">
        <f t="shared" si="29"/>
        <v>57.6</v>
      </c>
      <c r="K176" s="4">
        <f t="shared" si="30"/>
        <v>48.96</v>
      </c>
      <c r="L176" s="4">
        <f t="shared" si="31"/>
        <v>48.96</v>
      </c>
      <c r="M176" s="4">
        <f t="shared" si="32"/>
        <v>46.800000000000004</v>
      </c>
      <c r="N176" s="4">
        <f t="shared" si="33"/>
        <v>57.6</v>
      </c>
    </row>
    <row r="177" spans="1:14" x14ac:dyDescent="0.25">
      <c r="A177" t="s">
        <v>85</v>
      </c>
      <c r="B177">
        <v>82728</v>
      </c>
      <c r="C177" s="8">
        <v>91.2</v>
      </c>
      <c r="D177" s="4">
        <f t="shared" si="34"/>
        <v>59.28</v>
      </c>
      <c r="E177" s="3">
        <f t="shared" si="24"/>
        <v>68.400000000000006</v>
      </c>
      <c r="F177" s="3">
        <f t="shared" si="25"/>
        <v>68.400000000000006</v>
      </c>
      <c r="G177" s="4">
        <f t="shared" si="26"/>
        <v>68.400000000000006</v>
      </c>
      <c r="H177" s="4">
        <f t="shared" si="27"/>
        <v>72.960000000000008</v>
      </c>
      <c r="I177" s="4">
        <f t="shared" si="28"/>
        <v>72.960000000000008</v>
      </c>
      <c r="J177" s="4">
        <f t="shared" si="29"/>
        <v>72.960000000000008</v>
      </c>
      <c r="K177" s="4">
        <f t="shared" si="30"/>
        <v>62.016000000000005</v>
      </c>
      <c r="L177" s="4">
        <f t="shared" si="31"/>
        <v>62.016000000000005</v>
      </c>
      <c r="M177" s="4">
        <f t="shared" si="32"/>
        <v>59.28</v>
      </c>
      <c r="N177" s="4">
        <f t="shared" si="33"/>
        <v>72.960000000000008</v>
      </c>
    </row>
    <row r="178" spans="1:14" x14ac:dyDescent="0.25">
      <c r="A178" t="s">
        <v>86</v>
      </c>
      <c r="B178">
        <v>85384</v>
      </c>
      <c r="C178" s="8">
        <v>345.5</v>
      </c>
      <c r="D178" s="4">
        <f t="shared" si="34"/>
        <v>224.57500000000002</v>
      </c>
      <c r="E178" s="3">
        <f t="shared" si="24"/>
        <v>259.125</v>
      </c>
      <c r="F178" s="3">
        <f t="shared" si="25"/>
        <v>259.125</v>
      </c>
      <c r="G178" s="4">
        <f t="shared" si="26"/>
        <v>259.125</v>
      </c>
      <c r="H178" s="4">
        <f t="shared" si="27"/>
        <v>276.40000000000003</v>
      </c>
      <c r="I178" s="4">
        <f t="shared" si="28"/>
        <v>276.40000000000003</v>
      </c>
      <c r="J178" s="4">
        <f t="shared" si="29"/>
        <v>276.40000000000003</v>
      </c>
      <c r="K178" s="4">
        <f t="shared" si="30"/>
        <v>234.94000000000003</v>
      </c>
      <c r="L178" s="4">
        <f t="shared" si="31"/>
        <v>234.94000000000003</v>
      </c>
      <c r="M178" s="4">
        <f t="shared" si="32"/>
        <v>224.57500000000002</v>
      </c>
      <c r="N178" s="4">
        <f t="shared" si="33"/>
        <v>276.40000000000003</v>
      </c>
    </row>
    <row r="179" spans="1:14" x14ac:dyDescent="0.25">
      <c r="A179" t="s">
        <v>87</v>
      </c>
      <c r="B179">
        <v>82735</v>
      </c>
      <c r="C179" s="8">
        <v>35</v>
      </c>
      <c r="D179" s="4">
        <f t="shared" si="34"/>
        <v>22.75</v>
      </c>
      <c r="E179" s="3">
        <f t="shared" si="24"/>
        <v>26.25</v>
      </c>
      <c r="F179" s="3">
        <f t="shared" si="25"/>
        <v>26.25</v>
      </c>
      <c r="G179" s="4">
        <f t="shared" si="26"/>
        <v>26.25</v>
      </c>
      <c r="H179" s="4">
        <f t="shared" si="27"/>
        <v>28</v>
      </c>
      <c r="I179" s="4">
        <f t="shared" si="28"/>
        <v>28</v>
      </c>
      <c r="J179" s="4">
        <f t="shared" si="29"/>
        <v>28</v>
      </c>
      <c r="K179" s="4">
        <f t="shared" si="30"/>
        <v>23.8</v>
      </c>
      <c r="L179" s="4">
        <f t="shared" si="31"/>
        <v>23.8</v>
      </c>
      <c r="M179" s="4">
        <f t="shared" si="32"/>
        <v>22.75</v>
      </c>
      <c r="N179" s="4">
        <f t="shared" si="33"/>
        <v>28</v>
      </c>
    </row>
    <row r="180" spans="1:14" x14ac:dyDescent="0.25">
      <c r="A180" t="s">
        <v>88</v>
      </c>
      <c r="B180">
        <v>82746</v>
      </c>
      <c r="C180" s="8">
        <v>98.35</v>
      </c>
      <c r="D180" s="4">
        <f t="shared" si="34"/>
        <v>63.927500000000002</v>
      </c>
      <c r="E180" s="3">
        <f t="shared" si="24"/>
        <v>73.762499999999989</v>
      </c>
      <c r="F180" s="3">
        <f t="shared" si="25"/>
        <v>73.762499999999989</v>
      </c>
      <c r="G180" s="4">
        <f t="shared" si="26"/>
        <v>73.762499999999989</v>
      </c>
      <c r="H180" s="4">
        <f t="shared" si="27"/>
        <v>78.680000000000007</v>
      </c>
      <c r="I180" s="4">
        <f t="shared" si="28"/>
        <v>78.680000000000007</v>
      </c>
      <c r="J180" s="4">
        <f t="shared" si="29"/>
        <v>78.680000000000007</v>
      </c>
      <c r="K180" s="4">
        <f t="shared" si="30"/>
        <v>66.878</v>
      </c>
      <c r="L180" s="4">
        <f t="shared" si="31"/>
        <v>66.878</v>
      </c>
      <c r="M180" s="4">
        <f t="shared" si="32"/>
        <v>63.927500000000002</v>
      </c>
      <c r="N180" s="4">
        <f t="shared" si="33"/>
        <v>78.680000000000007</v>
      </c>
    </row>
    <row r="181" spans="1:14" x14ac:dyDescent="0.25">
      <c r="A181" t="s">
        <v>89</v>
      </c>
      <c r="B181">
        <v>83001</v>
      </c>
      <c r="C181" s="8">
        <v>150.1</v>
      </c>
      <c r="D181" s="4">
        <f t="shared" si="34"/>
        <v>97.564999999999998</v>
      </c>
      <c r="E181" s="3">
        <f t="shared" si="24"/>
        <v>112.57499999999999</v>
      </c>
      <c r="F181" s="3">
        <f t="shared" si="25"/>
        <v>112.57499999999999</v>
      </c>
      <c r="G181" s="4">
        <f t="shared" si="26"/>
        <v>112.57499999999999</v>
      </c>
      <c r="H181" s="4">
        <f t="shared" si="27"/>
        <v>120.08</v>
      </c>
      <c r="I181" s="4">
        <f t="shared" si="28"/>
        <v>120.08</v>
      </c>
      <c r="J181" s="4">
        <f t="shared" si="29"/>
        <v>120.08</v>
      </c>
      <c r="K181" s="4">
        <f t="shared" si="30"/>
        <v>102.068</v>
      </c>
      <c r="L181" s="4">
        <f t="shared" si="31"/>
        <v>102.068</v>
      </c>
      <c r="M181" s="4">
        <f t="shared" si="32"/>
        <v>97.564999999999998</v>
      </c>
      <c r="N181" s="4">
        <f t="shared" si="33"/>
        <v>120.08</v>
      </c>
    </row>
    <row r="182" spans="1:14" x14ac:dyDescent="0.25">
      <c r="A182" t="s">
        <v>91</v>
      </c>
      <c r="B182">
        <v>80171</v>
      </c>
      <c r="C182" s="8">
        <v>93</v>
      </c>
      <c r="D182" s="4">
        <f t="shared" si="34"/>
        <v>60.45</v>
      </c>
      <c r="E182" s="3">
        <f t="shared" si="24"/>
        <v>69.75</v>
      </c>
      <c r="F182" s="3">
        <f t="shared" si="25"/>
        <v>69.75</v>
      </c>
      <c r="G182" s="4">
        <f t="shared" si="26"/>
        <v>69.75</v>
      </c>
      <c r="H182" s="4">
        <f t="shared" si="27"/>
        <v>74.400000000000006</v>
      </c>
      <c r="I182" s="4">
        <f t="shared" si="28"/>
        <v>74.400000000000006</v>
      </c>
      <c r="J182" s="4">
        <f t="shared" si="29"/>
        <v>74.400000000000006</v>
      </c>
      <c r="K182" s="4">
        <f t="shared" si="30"/>
        <v>63.24</v>
      </c>
      <c r="L182" s="4">
        <f t="shared" si="31"/>
        <v>63.24</v>
      </c>
      <c r="M182" s="4">
        <f t="shared" si="32"/>
        <v>60.45</v>
      </c>
      <c r="N182" s="4">
        <f t="shared" si="33"/>
        <v>74.400000000000006</v>
      </c>
    </row>
    <row r="183" spans="1:14" x14ac:dyDescent="0.25">
      <c r="A183" t="s">
        <v>90</v>
      </c>
      <c r="B183">
        <v>80171</v>
      </c>
      <c r="C183" s="8">
        <v>93</v>
      </c>
      <c r="D183" s="4">
        <f t="shared" si="34"/>
        <v>60.45</v>
      </c>
      <c r="E183" s="3">
        <f t="shared" si="24"/>
        <v>69.75</v>
      </c>
      <c r="F183" s="3">
        <f t="shared" si="25"/>
        <v>69.75</v>
      </c>
      <c r="G183" s="4">
        <f t="shared" si="26"/>
        <v>69.75</v>
      </c>
      <c r="H183" s="4">
        <f t="shared" si="27"/>
        <v>74.400000000000006</v>
      </c>
      <c r="I183" s="4">
        <f t="shared" si="28"/>
        <v>74.400000000000006</v>
      </c>
      <c r="J183" s="4">
        <f t="shared" si="29"/>
        <v>74.400000000000006</v>
      </c>
      <c r="K183" s="4">
        <f t="shared" si="30"/>
        <v>63.24</v>
      </c>
      <c r="L183" s="4">
        <f t="shared" si="31"/>
        <v>63.24</v>
      </c>
      <c r="M183" s="4">
        <f t="shared" si="32"/>
        <v>60.45</v>
      </c>
      <c r="N183" s="4">
        <f t="shared" si="33"/>
        <v>74.400000000000006</v>
      </c>
    </row>
    <row r="184" spans="1:14" x14ac:dyDescent="0.25">
      <c r="A184" t="s">
        <v>92</v>
      </c>
      <c r="B184">
        <v>82941</v>
      </c>
      <c r="C184" s="8">
        <v>124</v>
      </c>
      <c r="D184" s="4">
        <f t="shared" si="34"/>
        <v>80.600000000000009</v>
      </c>
      <c r="E184" s="3">
        <f t="shared" si="24"/>
        <v>93</v>
      </c>
      <c r="F184" s="3">
        <f t="shared" si="25"/>
        <v>93</v>
      </c>
      <c r="G184" s="4">
        <f t="shared" si="26"/>
        <v>93</v>
      </c>
      <c r="H184" s="4">
        <f t="shared" si="27"/>
        <v>99.2</v>
      </c>
      <c r="I184" s="4">
        <f t="shared" si="28"/>
        <v>99.2</v>
      </c>
      <c r="J184" s="4">
        <f t="shared" si="29"/>
        <v>99.2</v>
      </c>
      <c r="K184" s="4">
        <f t="shared" si="30"/>
        <v>84.320000000000007</v>
      </c>
      <c r="L184" s="4">
        <f t="shared" si="31"/>
        <v>84.320000000000007</v>
      </c>
      <c r="M184" s="4">
        <f t="shared" si="32"/>
        <v>80.600000000000009</v>
      </c>
      <c r="N184" s="4">
        <f t="shared" si="33"/>
        <v>99.2</v>
      </c>
    </row>
    <row r="185" spans="1:14" x14ac:dyDescent="0.25">
      <c r="A185" t="s">
        <v>315</v>
      </c>
      <c r="B185">
        <v>82271</v>
      </c>
      <c r="C185" s="8">
        <v>26.45</v>
      </c>
      <c r="D185" s="4">
        <f t="shared" si="34"/>
        <v>17.192499999999999</v>
      </c>
      <c r="E185" s="3">
        <f t="shared" si="24"/>
        <v>19.837499999999999</v>
      </c>
      <c r="F185" s="3">
        <f t="shared" si="25"/>
        <v>19.837499999999999</v>
      </c>
      <c r="G185" s="4">
        <f t="shared" si="26"/>
        <v>19.837499999999999</v>
      </c>
      <c r="H185" s="4">
        <f t="shared" si="27"/>
        <v>21.16</v>
      </c>
      <c r="I185" s="4">
        <f t="shared" si="28"/>
        <v>21.16</v>
      </c>
      <c r="J185" s="4">
        <f t="shared" si="29"/>
        <v>21.16</v>
      </c>
      <c r="K185" s="4">
        <f t="shared" si="30"/>
        <v>17.986000000000001</v>
      </c>
      <c r="L185" s="4">
        <f t="shared" si="31"/>
        <v>17.986000000000001</v>
      </c>
      <c r="M185" s="4">
        <f t="shared" si="32"/>
        <v>17.192499999999999</v>
      </c>
      <c r="N185" s="4">
        <f t="shared" si="33"/>
        <v>21.16</v>
      </c>
    </row>
    <row r="186" spans="1:14" x14ac:dyDescent="0.25">
      <c r="A186" t="s">
        <v>93</v>
      </c>
      <c r="B186">
        <v>80170</v>
      </c>
      <c r="C186" s="8">
        <v>109.75</v>
      </c>
      <c r="D186" s="4">
        <f t="shared" si="34"/>
        <v>71.337500000000006</v>
      </c>
      <c r="E186" s="3">
        <f t="shared" si="24"/>
        <v>82.3125</v>
      </c>
      <c r="F186" s="3">
        <f t="shared" si="25"/>
        <v>82.3125</v>
      </c>
      <c r="G186" s="4">
        <f t="shared" si="26"/>
        <v>82.3125</v>
      </c>
      <c r="H186" s="4">
        <f t="shared" si="27"/>
        <v>87.800000000000011</v>
      </c>
      <c r="I186" s="4">
        <f t="shared" si="28"/>
        <v>87.800000000000011</v>
      </c>
      <c r="J186" s="4">
        <f t="shared" si="29"/>
        <v>87.800000000000011</v>
      </c>
      <c r="K186" s="4">
        <f t="shared" si="30"/>
        <v>74.63000000000001</v>
      </c>
      <c r="L186" s="4">
        <f t="shared" si="31"/>
        <v>74.63000000000001</v>
      </c>
      <c r="M186" s="4">
        <f t="shared" si="32"/>
        <v>71.337500000000006</v>
      </c>
      <c r="N186" s="4">
        <f t="shared" si="33"/>
        <v>87.800000000000011</v>
      </c>
    </row>
    <row r="187" spans="1:14" x14ac:dyDescent="0.25">
      <c r="A187" t="s">
        <v>94</v>
      </c>
      <c r="B187">
        <v>82977</v>
      </c>
      <c r="C187" s="8">
        <v>58.65</v>
      </c>
      <c r="D187" s="4">
        <f t="shared" si="34"/>
        <v>38.122500000000002</v>
      </c>
      <c r="E187" s="3">
        <f t="shared" si="24"/>
        <v>43.987499999999997</v>
      </c>
      <c r="F187" s="3">
        <f t="shared" si="25"/>
        <v>43.987499999999997</v>
      </c>
      <c r="G187" s="4">
        <f t="shared" si="26"/>
        <v>43.987499999999997</v>
      </c>
      <c r="H187" s="4">
        <f t="shared" si="27"/>
        <v>46.92</v>
      </c>
      <c r="I187" s="4">
        <f t="shared" si="28"/>
        <v>46.92</v>
      </c>
      <c r="J187" s="4">
        <f t="shared" si="29"/>
        <v>46.92</v>
      </c>
      <c r="K187" s="4">
        <f t="shared" si="30"/>
        <v>39.882000000000005</v>
      </c>
      <c r="L187" s="4">
        <f t="shared" si="31"/>
        <v>39.882000000000005</v>
      </c>
      <c r="M187" s="4">
        <f t="shared" si="32"/>
        <v>38.122500000000002</v>
      </c>
      <c r="N187" s="4">
        <f t="shared" si="33"/>
        <v>46.92</v>
      </c>
    </row>
    <row r="188" spans="1:14" x14ac:dyDescent="0.25">
      <c r="A188" t="s">
        <v>95</v>
      </c>
      <c r="B188">
        <v>87507</v>
      </c>
      <c r="C188" s="8">
        <v>450.25</v>
      </c>
      <c r="D188" s="4">
        <f t="shared" si="34"/>
        <v>292.66250000000002</v>
      </c>
      <c r="E188" s="3">
        <f t="shared" si="24"/>
        <v>337.6875</v>
      </c>
      <c r="F188" s="3">
        <f t="shared" si="25"/>
        <v>337.6875</v>
      </c>
      <c r="G188" s="4">
        <f t="shared" si="26"/>
        <v>337.6875</v>
      </c>
      <c r="H188" s="4">
        <f t="shared" si="27"/>
        <v>360.20000000000005</v>
      </c>
      <c r="I188" s="4">
        <f t="shared" si="28"/>
        <v>360.20000000000005</v>
      </c>
      <c r="J188" s="4">
        <f t="shared" si="29"/>
        <v>360.20000000000005</v>
      </c>
      <c r="K188" s="4">
        <f t="shared" si="30"/>
        <v>306.17</v>
      </c>
      <c r="L188" s="4">
        <f t="shared" si="31"/>
        <v>306.17</v>
      </c>
      <c r="M188" s="4">
        <f t="shared" si="32"/>
        <v>292.66250000000002</v>
      </c>
      <c r="N188" s="4">
        <f t="shared" si="33"/>
        <v>360.20000000000005</v>
      </c>
    </row>
    <row r="189" spans="1:14" x14ac:dyDescent="0.25">
      <c r="A189" t="s">
        <v>96</v>
      </c>
      <c r="B189">
        <v>82947</v>
      </c>
      <c r="C189" s="8">
        <v>32.200000000000003</v>
      </c>
      <c r="D189" s="4">
        <f t="shared" si="34"/>
        <v>20.930000000000003</v>
      </c>
      <c r="E189" s="3">
        <f t="shared" si="24"/>
        <v>24.150000000000002</v>
      </c>
      <c r="F189" s="3">
        <f t="shared" si="25"/>
        <v>24.150000000000002</v>
      </c>
      <c r="G189" s="4">
        <f t="shared" si="26"/>
        <v>24.150000000000002</v>
      </c>
      <c r="H189" s="4">
        <f t="shared" si="27"/>
        <v>25.760000000000005</v>
      </c>
      <c r="I189" s="4">
        <f t="shared" si="28"/>
        <v>25.760000000000005</v>
      </c>
      <c r="J189" s="4">
        <f t="shared" si="29"/>
        <v>25.760000000000005</v>
      </c>
      <c r="K189" s="4">
        <f t="shared" si="30"/>
        <v>21.896000000000004</v>
      </c>
      <c r="L189" s="4">
        <f t="shared" si="31"/>
        <v>21.896000000000004</v>
      </c>
      <c r="M189" s="4">
        <f t="shared" si="32"/>
        <v>20.930000000000003</v>
      </c>
      <c r="N189" s="4">
        <f t="shared" si="33"/>
        <v>25.760000000000005</v>
      </c>
    </row>
    <row r="190" spans="1:14" x14ac:dyDescent="0.25">
      <c r="A190" t="s">
        <v>97</v>
      </c>
      <c r="B190">
        <v>82951</v>
      </c>
      <c r="C190" s="8">
        <v>61.5</v>
      </c>
      <c r="D190" s="4">
        <f t="shared" si="34"/>
        <v>39.975000000000001</v>
      </c>
      <c r="E190" s="3">
        <f t="shared" si="24"/>
        <v>46.125</v>
      </c>
      <c r="F190" s="3">
        <f t="shared" si="25"/>
        <v>46.125</v>
      </c>
      <c r="G190" s="4">
        <f t="shared" si="26"/>
        <v>46.125</v>
      </c>
      <c r="H190" s="4">
        <f t="shared" si="27"/>
        <v>49.2</v>
      </c>
      <c r="I190" s="4">
        <f t="shared" si="28"/>
        <v>49.2</v>
      </c>
      <c r="J190" s="4">
        <f t="shared" si="29"/>
        <v>49.2</v>
      </c>
      <c r="K190" s="4">
        <f t="shared" si="30"/>
        <v>41.82</v>
      </c>
      <c r="L190" s="4">
        <f t="shared" si="31"/>
        <v>41.82</v>
      </c>
      <c r="M190" s="4">
        <f t="shared" si="32"/>
        <v>39.975000000000001</v>
      </c>
      <c r="N190" s="4">
        <f t="shared" si="33"/>
        <v>49.2</v>
      </c>
    </row>
    <row r="191" spans="1:14" x14ac:dyDescent="0.25">
      <c r="A191" t="s">
        <v>98</v>
      </c>
      <c r="B191">
        <v>82951</v>
      </c>
      <c r="C191" s="8">
        <v>61.5</v>
      </c>
      <c r="D191" s="4">
        <f t="shared" si="34"/>
        <v>39.975000000000001</v>
      </c>
      <c r="E191" s="3">
        <f t="shared" si="24"/>
        <v>46.125</v>
      </c>
      <c r="F191" s="3">
        <f t="shared" si="25"/>
        <v>46.125</v>
      </c>
      <c r="G191" s="4">
        <f t="shared" si="26"/>
        <v>46.125</v>
      </c>
      <c r="H191" s="4">
        <f t="shared" si="27"/>
        <v>49.2</v>
      </c>
      <c r="I191" s="4">
        <f t="shared" si="28"/>
        <v>49.2</v>
      </c>
      <c r="J191" s="4">
        <f t="shared" si="29"/>
        <v>49.2</v>
      </c>
      <c r="K191" s="4">
        <f t="shared" si="30"/>
        <v>41.82</v>
      </c>
      <c r="L191" s="4">
        <f t="shared" si="31"/>
        <v>41.82</v>
      </c>
      <c r="M191" s="4">
        <f t="shared" si="32"/>
        <v>39.975000000000001</v>
      </c>
      <c r="N191" s="4">
        <f t="shared" si="33"/>
        <v>49.2</v>
      </c>
    </row>
    <row r="192" spans="1:14" x14ac:dyDescent="0.25">
      <c r="A192" t="s">
        <v>99</v>
      </c>
      <c r="B192">
        <v>82951</v>
      </c>
      <c r="C192" s="8">
        <v>61.5</v>
      </c>
      <c r="D192" s="4">
        <f t="shared" si="34"/>
        <v>39.975000000000001</v>
      </c>
      <c r="E192" s="3">
        <f t="shared" si="24"/>
        <v>46.125</v>
      </c>
      <c r="F192" s="3">
        <f t="shared" si="25"/>
        <v>46.125</v>
      </c>
      <c r="G192" s="4">
        <f t="shared" si="26"/>
        <v>46.125</v>
      </c>
      <c r="H192" s="4">
        <f t="shared" si="27"/>
        <v>49.2</v>
      </c>
      <c r="I192" s="4">
        <f t="shared" si="28"/>
        <v>49.2</v>
      </c>
      <c r="J192" s="4">
        <f t="shared" si="29"/>
        <v>49.2</v>
      </c>
      <c r="K192" s="4">
        <f t="shared" si="30"/>
        <v>41.82</v>
      </c>
      <c r="L192" s="4">
        <f t="shared" si="31"/>
        <v>41.82</v>
      </c>
      <c r="M192" s="4">
        <f t="shared" si="32"/>
        <v>39.975000000000001</v>
      </c>
      <c r="N192" s="4">
        <f t="shared" si="33"/>
        <v>49.2</v>
      </c>
    </row>
    <row r="193" spans="1:14" x14ac:dyDescent="0.25">
      <c r="A193" t="s">
        <v>218</v>
      </c>
      <c r="B193">
        <v>84378</v>
      </c>
      <c r="C193" s="8">
        <v>153</v>
      </c>
      <c r="D193" s="4">
        <f t="shared" si="34"/>
        <v>99.45</v>
      </c>
      <c r="E193" s="3">
        <f t="shared" si="24"/>
        <v>114.75</v>
      </c>
      <c r="F193" s="3">
        <f t="shared" si="25"/>
        <v>114.75</v>
      </c>
      <c r="G193" s="4">
        <f t="shared" si="26"/>
        <v>114.75</v>
      </c>
      <c r="H193" s="4">
        <f t="shared" si="27"/>
        <v>122.4</v>
      </c>
      <c r="I193" s="4">
        <f t="shared" si="28"/>
        <v>122.4</v>
      </c>
      <c r="J193" s="4">
        <f t="shared" si="29"/>
        <v>122.4</v>
      </c>
      <c r="K193" s="4">
        <f t="shared" si="30"/>
        <v>104.04</v>
      </c>
      <c r="L193" s="4">
        <f t="shared" si="31"/>
        <v>104.04</v>
      </c>
      <c r="M193" s="4">
        <f t="shared" si="32"/>
        <v>99.45</v>
      </c>
      <c r="N193" s="4">
        <f t="shared" si="33"/>
        <v>122.4</v>
      </c>
    </row>
    <row r="194" spans="1:14" x14ac:dyDescent="0.25">
      <c r="A194" t="s">
        <v>219</v>
      </c>
      <c r="B194">
        <v>83003</v>
      </c>
      <c r="C194" s="8">
        <v>117.5</v>
      </c>
      <c r="D194" s="4">
        <f t="shared" si="34"/>
        <v>76.375</v>
      </c>
      <c r="E194" s="3">
        <f t="shared" si="24"/>
        <v>88.125</v>
      </c>
      <c r="F194" s="3">
        <f t="shared" si="25"/>
        <v>88.125</v>
      </c>
      <c r="G194" s="4">
        <f t="shared" si="26"/>
        <v>88.125</v>
      </c>
      <c r="H194" s="4">
        <f t="shared" si="27"/>
        <v>94</v>
      </c>
      <c r="I194" s="4">
        <f t="shared" si="28"/>
        <v>94</v>
      </c>
      <c r="J194" s="4">
        <f t="shared" si="29"/>
        <v>94</v>
      </c>
      <c r="K194" s="4">
        <f t="shared" si="30"/>
        <v>79.900000000000006</v>
      </c>
      <c r="L194" s="4">
        <f t="shared" si="31"/>
        <v>79.900000000000006</v>
      </c>
      <c r="M194" s="4">
        <f t="shared" si="32"/>
        <v>76.375</v>
      </c>
      <c r="N194" s="4">
        <f t="shared" si="33"/>
        <v>94</v>
      </c>
    </row>
    <row r="195" spans="1:14" x14ac:dyDescent="0.25">
      <c r="A195" t="s">
        <v>100</v>
      </c>
      <c r="B195">
        <v>87338</v>
      </c>
      <c r="C195" s="8">
        <v>105.95</v>
      </c>
      <c r="D195" s="4">
        <f t="shared" si="34"/>
        <v>68.867500000000007</v>
      </c>
      <c r="E195" s="3">
        <f t="shared" si="24"/>
        <v>79.462500000000006</v>
      </c>
      <c r="F195" s="3">
        <f t="shared" si="25"/>
        <v>79.462500000000006</v>
      </c>
      <c r="G195" s="4">
        <f t="shared" si="26"/>
        <v>79.462500000000006</v>
      </c>
      <c r="H195" s="4">
        <f t="shared" si="27"/>
        <v>84.76</v>
      </c>
      <c r="I195" s="4">
        <f t="shared" si="28"/>
        <v>84.76</v>
      </c>
      <c r="J195" s="4">
        <f t="shared" si="29"/>
        <v>84.76</v>
      </c>
      <c r="K195" s="4">
        <f t="shared" si="30"/>
        <v>72.046000000000006</v>
      </c>
      <c r="L195" s="4">
        <f t="shared" si="31"/>
        <v>72.046000000000006</v>
      </c>
      <c r="M195" s="4">
        <f t="shared" si="32"/>
        <v>68.867500000000007</v>
      </c>
      <c r="N195" s="4">
        <f t="shared" si="33"/>
        <v>84.76</v>
      </c>
    </row>
    <row r="196" spans="1:14" x14ac:dyDescent="0.25">
      <c r="A196" t="s">
        <v>220</v>
      </c>
      <c r="B196">
        <v>80173</v>
      </c>
      <c r="C196" s="8">
        <v>102</v>
      </c>
      <c r="D196" s="4">
        <f t="shared" si="34"/>
        <v>66.3</v>
      </c>
      <c r="E196" s="3">
        <f t="shared" si="24"/>
        <v>76.5</v>
      </c>
      <c r="F196" s="3">
        <f t="shared" si="25"/>
        <v>76.5</v>
      </c>
      <c r="G196" s="4">
        <f t="shared" si="26"/>
        <v>76.5</v>
      </c>
      <c r="H196" s="4">
        <f t="shared" si="27"/>
        <v>81.600000000000009</v>
      </c>
      <c r="I196" s="4">
        <f t="shared" si="28"/>
        <v>81.600000000000009</v>
      </c>
      <c r="J196" s="4">
        <f t="shared" si="29"/>
        <v>81.600000000000009</v>
      </c>
      <c r="K196" s="4">
        <f t="shared" si="30"/>
        <v>69.36</v>
      </c>
      <c r="L196" s="4">
        <f t="shared" si="31"/>
        <v>69.36</v>
      </c>
      <c r="M196" s="4">
        <f t="shared" si="32"/>
        <v>66.3</v>
      </c>
      <c r="N196" s="4">
        <f t="shared" si="33"/>
        <v>81.600000000000009</v>
      </c>
    </row>
    <row r="197" spans="1:14" x14ac:dyDescent="0.25">
      <c r="A197" t="s">
        <v>101</v>
      </c>
      <c r="B197">
        <v>84702</v>
      </c>
      <c r="C197" s="8">
        <v>80.5</v>
      </c>
      <c r="D197" s="4">
        <f t="shared" si="34"/>
        <v>52.325000000000003</v>
      </c>
      <c r="E197" s="3">
        <f t="shared" si="24"/>
        <v>60.375</v>
      </c>
      <c r="F197" s="3">
        <f t="shared" si="25"/>
        <v>60.375</v>
      </c>
      <c r="G197" s="4">
        <f t="shared" si="26"/>
        <v>60.375</v>
      </c>
      <c r="H197" s="4">
        <f t="shared" si="27"/>
        <v>64.400000000000006</v>
      </c>
      <c r="I197" s="4">
        <f t="shared" si="28"/>
        <v>64.400000000000006</v>
      </c>
      <c r="J197" s="4">
        <f t="shared" si="29"/>
        <v>64.400000000000006</v>
      </c>
      <c r="K197" s="4">
        <f t="shared" si="30"/>
        <v>54.74</v>
      </c>
      <c r="L197" s="4">
        <f t="shared" si="31"/>
        <v>54.74</v>
      </c>
      <c r="M197" s="4">
        <f t="shared" si="32"/>
        <v>52.325000000000003</v>
      </c>
      <c r="N197" s="4">
        <f t="shared" si="33"/>
        <v>64.400000000000006</v>
      </c>
    </row>
    <row r="198" spans="1:14" x14ac:dyDescent="0.25">
      <c r="A198" t="s">
        <v>102</v>
      </c>
      <c r="B198">
        <v>85014</v>
      </c>
      <c r="C198" s="8">
        <v>30.5</v>
      </c>
      <c r="D198" s="4">
        <f t="shared" si="34"/>
        <v>19.824999999999999</v>
      </c>
      <c r="E198" s="3">
        <f t="shared" ref="E198:E261" si="35">C198*0.75</f>
        <v>22.875</v>
      </c>
      <c r="F198" s="3">
        <f t="shared" ref="F198:F261" si="36">C198*0.75</f>
        <v>22.875</v>
      </c>
      <c r="G198" s="4">
        <f t="shared" ref="G198:G261" si="37">C198*0.75</f>
        <v>22.875</v>
      </c>
      <c r="H198" s="4">
        <f t="shared" ref="H198:H261" si="38">C198*0.8</f>
        <v>24.400000000000002</v>
      </c>
      <c r="I198" s="4">
        <f t="shared" ref="I198:I261" si="39">C198*0.8</f>
        <v>24.400000000000002</v>
      </c>
      <c r="J198" s="4">
        <f t="shared" ref="J198:J261" si="40">C198*0.8</f>
        <v>24.400000000000002</v>
      </c>
      <c r="K198" s="4">
        <f t="shared" ref="K198:K261" si="41">C198*0.68</f>
        <v>20.740000000000002</v>
      </c>
      <c r="L198" s="4">
        <f t="shared" ref="L198:L261" si="42">C198*0.68</f>
        <v>20.740000000000002</v>
      </c>
      <c r="M198" s="4">
        <f t="shared" ref="M198:M261" si="43">MIN(D198:L198)</f>
        <v>19.824999999999999</v>
      </c>
      <c r="N198" s="4">
        <f t="shared" ref="N198:N261" si="44">MAX(D198:L198)</f>
        <v>24.400000000000002</v>
      </c>
    </row>
    <row r="199" spans="1:14" x14ac:dyDescent="0.25">
      <c r="A199" t="s">
        <v>103</v>
      </c>
      <c r="B199">
        <v>85018</v>
      </c>
      <c r="C199" s="8">
        <v>30.5</v>
      </c>
      <c r="D199" s="4">
        <f t="shared" si="34"/>
        <v>19.824999999999999</v>
      </c>
      <c r="E199" s="3">
        <f t="shared" si="35"/>
        <v>22.875</v>
      </c>
      <c r="F199" s="3">
        <f t="shared" si="36"/>
        <v>22.875</v>
      </c>
      <c r="G199" s="4">
        <f t="shared" si="37"/>
        <v>22.875</v>
      </c>
      <c r="H199" s="4">
        <f t="shared" si="38"/>
        <v>24.400000000000002</v>
      </c>
      <c r="I199" s="4">
        <f t="shared" si="39"/>
        <v>24.400000000000002</v>
      </c>
      <c r="J199" s="4">
        <f t="shared" si="40"/>
        <v>24.400000000000002</v>
      </c>
      <c r="K199" s="4">
        <f t="shared" si="41"/>
        <v>20.740000000000002</v>
      </c>
      <c r="L199" s="4">
        <f t="shared" si="42"/>
        <v>20.740000000000002</v>
      </c>
      <c r="M199" s="4">
        <f t="shared" si="43"/>
        <v>19.824999999999999</v>
      </c>
      <c r="N199" s="4">
        <f t="shared" si="44"/>
        <v>24.400000000000002</v>
      </c>
    </row>
    <row r="200" spans="1:14" x14ac:dyDescent="0.25">
      <c r="A200" t="s">
        <v>221</v>
      </c>
      <c r="B200">
        <v>83036</v>
      </c>
      <c r="C200" s="8">
        <v>65.099999999999994</v>
      </c>
      <c r="D200" s="4">
        <f t="shared" si="34"/>
        <v>42.314999999999998</v>
      </c>
      <c r="E200" s="3">
        <f t="shared" si="35"/>
        <v>48.824999999999996</v>
      </c>
      <c r="F200" s="3">
        <f t="shared" si="36"/>
        <v>48.824999999999996</v>
      </c>
      <c r="G200" s="4">
        <f t="shared" si="37"/>
        <v>48.824999999999996</v>
      </c>
      <c r="H200" s="4">
        <f t="shared" si="38"/>
        <v>52.08</v>
      </c>
      <c r="I200" s="4">
        <f t="shared" si="39"/>
        <v>52.08</v>
      </c>
      <c r="J200" s="4">
        <f t="shared" si="40"/>
        <v>52.08</v>
      </c>
      <c r="K200" s="4">
        <f t="shared" si="41"/>
        <v>44.268000000000001</v>
      </c>
      <c r="L200" s="4">
        <f t="shared" si="42"/>
        <v>44.268000000000001</v>
      </c>
      <c r="M200" s="4">
        <f t="shared" si="43"/>
        <v>42.314999999999998</v>
      </c>
      <c r="N200" s="4">
        <f t="shared" si="44"/>
        <v>52.08</v>
      </c>
    </row>
    <row r="201" spans="1:14" x14ac:dyDescent="0.25">
      <c r="A201" t="s">
        <v>106</v>
      </c>
      <c r="B201">
        <v>86708</v>
      </c>
      <c r="C201" s="8">
        <v>61.75</v>
      </c>
      <c r="D201" s="4">
        <f t="shared" si="34"/>
        <v>40.137500000000003</v>
      </c>
      <c r="E201" s="3">
        <f t="shared" si="35"/>
        <v>46.3125</v>
      </c>
      <c r="F201" s="3">
        <f t="shared" si="36"/>
        <v>46.3125</v>
      </c>
      <c r="G201" s="4">
        <f t="shared" si="37"/>
        <v>46.3125</v>
      </c>
      <c r="H201" s="4">
        <f t="shared" si="38"/>
        <v>49.400000000000006</v>
      </c>
      <c r="I201" s="4">
        <f t="shared" si="39"/>
        <v>49.400000000000006</v>
      </c>
      <c r="J201" s="4">
        <f t="shared" si="40"/>
        <v>49.400000000000006</v>
      </c>
      <c r="K201" s="4">
        <f t="shared" si="41"/>
        <v>41.99</v>
      </c>
      <c r="L201" s="4">
        <f t="shared" si="42"/>
        <v>41.99</v>
      </c>
      <c r="M201" s="4">
        <f t="shared" si="43"/>
        <v>40.137500000000003</v>
      </c>
      <c r="N201" s="4">
        <f t="shared" si="44"/>
        <v>49.400000000000006</v>
      </c>
    </row>
    <row r="202" spans="1:14" x14ac:dyDescent="0.25">
      <c r="A202" t="s">
        <v>104</v>
      </c>
      <c r="B202">
        <v>86707</v>
      </c>
      <c r="C202" s="8">
        <v>42.5</v>
      </c>
      <c r="D202" s="4">
        <f t="shared" si="34"/>
        <v>27.625</v>
      </c>
      <c r="E202" s="3">
        <f t="shared" si="35"/>
        <v>31.875</v>
      </c>
      <c r="F202" s="3">
        <f t="shared" si="36"/>
        <v>31.875</v>
      </c>
      <c r="G202" s="4">
        <f t="shared" si="37"/>
        <v>31.875</v>
      </c>
      <c r="H202" s="4">
        <f t="shared" si="38"/>
        <v>34</v>
      </c>
      <c r="I202" s="4">
        <f t="shared" si="39"/>
        <v>34</v>
      </c>
      <c r="J202" s="4">
        <f t="shared" si="40"/>
        <v>34</v>
      </c>
      <c r="K202" s="4">
        <f t="shared" si="41"/>
        <v>28.900000000000002</v>
      </c>
      <c r="L202" s="4">
        <f t="shared" si="42"/>
        <v>28.900000000000002</v>
      </c>
      <c r="M202" s="4">
        <f t="shared" si="43"/>
        <v>27.625</v>
      </c>
      <c r="N202" s="4">
        <f t="shared" si="44"/>
        <v>34</v>
      </c>
    </row>
    <row r="203" spans="1:14" x14ac:dyDescent="0.25">
      <c r="A203" t="s">
        <v>105</v>
      </c>
      <c r="B203">
        <v>86790</v>
      </c>
      <c r="C203" s="8">
        <v>130</v>
      </c>
      <c r="D203" s="4">
        <f t="shared" si="34"/>
        <v>84.5</v>
      </c>
      <c r="E203" s="3">
        <f t="shared" si="35"/>
        <v>97.5</v>
      </c>
      <c r="F203" s="3">
        <f t="shared" si="36"/>
        <v>97.5</v>
      </c>
      <c r="G203" s="4">
        <f t="shared" si="37"/>
        <v>97.5</v>
      </c>
      <c r="H203" s="4">
        <f t="shared" si="38"/>
        <v>104</v>
      </c>
      <c r="I203" s="4">
        <f t="shared" si="39"/>
        <v>104</v>
      </c>
      <c r="J203" s="4">
        <f t="shared" si="40"/>
        <v>104</v>
      </c>
      <c r="K203" s="4">
        <f t="shared" si="41"/>
        <v>88.4</v>
      </c>
      <c r="L203" s="4">
        <f t="shared" si="42"/>
        <v>88.4</v>
      </c>
      <c r="M203" s="4">
        <f t="shared" si="43"/>
        <v>84.5</v>
      </c>
      <c r="N203" s="4">
        <f t="shared" si="44"/>
        <v>104</v>
      </c>
    </row>
    <row r="204" spans="1:14" x14ac:dyDescent="0.25">
      <c r="A204" t="s">
        <v>107</v>
      </c>
      <c r="B204">
        <v>86704</v>
      </c>
      <c r="C204" s="8">
        <v>307.35000000000002</v>
      </c>
      <c r="D204" s="4">
        <f t="shared" si="34"/>
        <v>199.77750000000003</v>
      </c>
      <c r="E204" s="3">
        <f t="shared" si="35"/>
        <v>230.51250000000002</v>
      </c>
      <c r="F204" s="3">
        <f t="shared" si="36"/>
        <v>230.51250000000002</v>
      </c>
      <c r="G204" s="4">
        <f t="shared" si="37"/>
        <v>230.51250000000002</v>
      </c>
      <c r="H204" s="4">
        <f t="shared" si="38"/>
        <v>245.88000000000002</v>
      </c>
      <c r="I204" s="4">
        <f t="shared" si="39"/>
        <v>245.88000000000002</v>
      </c>
      <c r="J204" s="4">
        <f t="shared" si="40"/>
        <v>245.88000000000002</v>
      </c>
      <c r="K204" s="4">
        <f t="shared" si="41"/>
        <v>208.99800000000002</v>
      </c>
      <c r="L204" s="4">
        <f t="shared" si="42"/>
        <v>208.99800000000002</v>
      </c>
      <c r="M204" s="4">
        <f t="shared" si="43"/>
        <v>199.77750000000003</v>
      </c>
      <c r="N204" s="4">
        <f t="shared" si="44"/>
        <v>245.88000000000002</v>
      </c>
    </row>
    <row r="205" spans="1:14" x14ac:dyDescent="0.25">
      <c r="A205" t="s">
        <v>222</v>
      </c>
      <c r="B205">
        <v>86701</v>
      </c>
      <c r="C205" s="8">
        <v>39.450000000000003</v>
      </c>
      <c r="D205" s="4">
        <f t="shared" si="34"/>
        <v>25.642500000000002</v>
      </c>
      <c r="E205" s="3">
        <f t="shared" si="35"/>
        <v>29.587500000000002</v>
      </c>
      <c r="F205" s="3">
        <f t="shared" si="36"/>
        <v>29.587500000000002</v>
      </c>
      <c r="G205" s="4">
        <f t="shared" si="37"/>
        <v>29.587500000000002</v>
      </c>
      <c r="H205" s="4">
        <f t="shared" si="38"/>
        <v>31.560000000000002</v>
      </c>
      <c r="I205" s="4">
        <f t="shared" si="39"/>
        <v>31.560000000000002</v>
      </c>
      <c r="J205" s="4">
        <f t="shared" si="40"/>
        <v>31.560000000000002</v>
      </c>
      <c r="K205" s="4">
        <f t="shared" si="41"/>
        <v>26.826000000000004</v>
      </c>
      <c r="L205" s="4">
        <f t="shared" si="42"/>
        <v>26.826000000000004</v>
      </c>
      <c r="M205" s="4">
        <f t="shared" si="43"/>
        <v>25.642500000000002</v>
      </c>
      <c r="N205" s="4">
        <f t="shared" si="44"/>
        <v>31.560000000000002</v>
      </c>
    </row>
    <row r="206" spans="1:14" x14ac:dyDescent="0.25">
      <c r="A206" t="s">
        <v>108</v>
      </c>
      <c r="B206">
        <v>87536</v>
      </c>
      <c r="C206" s="8">
        <v>351.5</v>
      </c>
      <c r="D206" s="4">
        <f t="shared" si="34"/>
        <v>228.47499999999999</v>
      </c>
      <c r="E206" s="3">
        <f t="shared" si="35"/>
        <v>263.625</v>
      </c>
      <c r="F206" s="3">
        <f t="shared" si="36"/>
        <v>263.625</v>
      </c>
      <c r="G206" s="4">
        <f t="shared" si="37"/>
        <v>263.625</v>
      </c>
      <c r="H206" s="4">
        <f t="shared" si="38"/>
        <v>281.2</v>
      </c>
      <c r="I206" s="4">
        <f t="shared" si="39"/>
        <v>281.2</v>
      </c>
      <c r="J206" s="4">
        <f t="shared" si="40"/>
        <v>281.2</v>
      </c>
      <c r="K206" s="4">
        <f t="shared" si="41"/>
        <v>239.02</v>
      </c>
      <c r="L206" s="4">
        <f t="shared" si="42"/>
        <v>239.02</v>
      </c>
      <c r="M206" s="4">
        <f t="shared" si="43"/>
        <v>228.47499999999999</v>
      </c>
      <c r="N206" s="4">
        <f t="shared" si="44"/>
        <v>281.2</v>
      </c>
    </row>
    <row r="207" spans="1:14" x14ac:dyDescent="0.25">
      <c r="A207" t="s">
        <v>223</v>
      </c>
      <c r="B207">
        <v>83090</v>
      </c>
      <c r="C207" s="8">
        <v>222.55</v>
      </c>
      <c r="D207" s="4">
        <f t="shared" si="34"/>
        <v>144.6575</v>
      </c>
      <c r="E207" s="3">
        <f t="shared" si="35"/>
        <v>166.91250000000002</v>
      </c>
      <c r="F207" s="3">
        <f t="shared" si="36"/>
        <v>166.91250000000002</v>
      </c>
      <c r="G207" s="4">
        <f t="shared" si="37"/>
        <v>166.91250000000002</v>
      </c>
      <c r="H207" s="4">
        <f t="shared" si="38"/>
        <v>178.04000000000002</v>
      </c>
      <c r="I207" s="4">
        <f t="shared" si="39"/>
        <v>178.04000000000002</v>
      </c>
      <c r="J207" s="4">
        <f t="shared" si="40"/>
        <v>178.04000000000002</v>
      </c>
      <c r="K207" s="4">
        <f t="shared" si="41"/>
        <v>151.33400000000003</v>
      </c>
      <c r="L207" s="4">
        <f t="shared" si="42"/>
        <v>151.33400000000003</v>
      </c>
      <c r="M207" s="4">
        <f t="shared" si="43"/>
        <v>144.6575</v>
      </c>
      <c r="N207" s="4">
        <f t="shared" si="44"/>
        <v>178.04000000000002</v>
      </c>
    </row>
    <row r="208" spans="1:14" x14ac:dyDescent="0.25">
      <c r="A208" t="s">
        <v>224</v>
      </c>
      <c r="B208" s="12" t="s">
        <v>210</v>
      </c>
      <c r="C208" s="8">
        <v>81.5</v>
      </c>
      <c r="D208" s="4">
        <f t="shared" si="34"/>
        <v>52.975000000000001</v>
      </c>
      <c r="E208" s="3">
        <f t="shared" si="35"/>
        <v>61.125</v>
      </c>
      <c r="F208" s="3">
        <f t="shared" si="36"/>
        <v>61.125</v>
      </c>
      <c r="G208" s="4">
        <f t="shared" si="37"/>
        <v>61.125</v>
      </c>
      <c r="H208" s="4">
        <f t="shared" si="38"/>
        <v>65.2</v>
      </c>
      <c r="I208" s="4">
        <f t="shared" si="39"/>
        <v>65.2</v>
      </c>
      <c r="J208" s="4">
        <f t="shared" si="40"/>
        <v>65.2</v>
      </c>
      <c r="K208" s="4">
        <f t="shared" si="41"/>
        <v>55.42</v>
      </c>
      <c r="L208" s="4">
        <f t="shared" si="42"/>
        <v>55.42</v>
      </c>
      <c r="M208" s="4">
        <f t="shared" si="43"/>
        <v>52.975000000000001</v>
      </c>
      <c r="N208" s="4">
        <f t="shared" si="44"/>
        <v>65.2</v>
      </c>
    </row>
    <row r="209" spans="1:14" x14ac:dyDescent="0.25">
      <c r="A209" t="s">
        <v>110</v>
      </c>
      <c r="B209">
        <v>86710</v>
      </c>
      <c r="C209" s="8">
        <v>31</v>
      </c>
      <c r="D209" s="4">
        <f t="shared" si="34"/>
        <v>20.150000000000002</v>
      </c>
      <c r="E209" s="3">
        <f t="shared" si="35"/>
        <v>23.25</v>
      </c>
      <c r="F209" s="3">
        <f t="shared" si="36"/>
        <v>23.25</v>
      </c>
      <c r="G209" s="4">
        <f t="shared" si="37"/>
        <v>23.25</v>
      </c>
      <c r="H209" s="4">
        <f t="shared" si="38"/>
        <v>24.8</v>
      </c>
      <c r="I209" s="4">
        <f t="shared" si="39"/>
        <v>24.8</v>
      </c>
      <c r="J209" s="4">
        <f t="shared" si="40"/>
        <v>24.8</v>
      </c>
      <c r="K209" s="4">
        <f t="shared" si="41"/>
        <v>21.080000000000002</v>
      </c>
      <c r="L209" s="4">
        <f t="shared" si="42"/>
        <v>21.080000000000002</v>
      </c>
      <c r="M209" s="4">
        <f t="shared" si="43"/>
        <v>20.150000000000002</v>
      </c>
      <c r="N209" s="4">
        <f t="shared" si="44"/>
        <v>24.8</v>
      </c>
    </row>
    <row r="210" spans="1:14" x14ac:dyDescent="0.25">
      <c r="A210" t="s">
        <v>111</v>
      </c>
      <c r="B210">
        <v>83525</v>
      </c>
      <c r="C210" s="8">
        <v>67.849999999999994</v>
      </c>
      <c r="D210" s="4">
        <f t="shared" si="34"/>
        <v>44.102499999999999</v>
      </c>
      <c r="E210" s="3">
        <f t="shared" si="35"/>
        <v>50.887499999999996</v>
      </c>
      <c r="F210" s="3">
        <f t="shared" si="36"/>
        <v>50.887499999999996</v>
      </c>
      <c r="G210" s="4">
        <f t="shared" si="37"/>
        <v>50.887499999999996</v>
      </c>
      <c r="H210" s="4">
        <f t="shared" si="38"/>
        <v>54.28</v>
      </c>
      <c r="I210" s="4">
        <f t="shared" si="39"/>
        <v>54.28</v>
      </c>
      <c r="J210" s="4">
        <f t="shared" si="40"/>
        <v>54.28</v>
      </c>
      <c r="K210" s="4">
        <f t="shared" si="41"/>
        <v>46.137999999999998</v>
      </c>
      <c r="L210" s="4">
        <f t="shared" si="42"/>
        <v>46.137999999999998</v>
      </c>
      <c r="M210" s="4">
        <f t="shared" si="43"/>
        <v>44.102499999999999</v>
      </c>
      <c r="N210" s="4">
        <f t="shared" si="44"/>
        <v>54.28</v>
      </c>
    </row>
    <row r="211" spans="1:14" x14ac:dyDescent="0.25">
      <c r="A211" t="s">
        <v>112</v>
      </c>
      <c r="B211">
        <v>83885</v>
      </c>
      <c r="C211" s="8">
        <v>220</v>
      </c>
      <c r="D211" s="4">
        <f t="shared" si="34"/>
        <v>143</v>
      </c>
      <c r="E211" s="3">
        <f t="shared" si="35"/>
        <v>165</v>
      </c>
      <c r="F211" s="3">
        <f t="shared" si="36"/>
        <v>165</v>
      </c>
      <c r="G211" s="4">
        <f t="shared" si="37"/>
        <v>165</v>
      </c>
      <c r="H211" s="4">
        <f t="shared" si="38"/>
        <v>176</v>
      </c>
      <c r="I211" s="4">
        <f t="shared" si="39"/>
        <v>176</v>
      </c>
      <c r="J211" s="4">
        <f t="shared" si="40"/>
        <v>176</v>
      </c>
      <c r="K211" s="4">
        <f t="shared" si="41"/>
        <v>149.60000000000002</v>
      </c>
      <c r="L211" s="4">
        <f t="shared" si="42"/>
        <v>149.60000000000002</v>
      </c>
      <c r="M211" s="4">
        <f t="shared" si="43"/>
        <v>143</v>
      </c>
      <c r="N211" s="4">
        <f t="shared" si="44"/>
        <v>176</v>
      </c>
    </row>
    <row r="212" spans="1:14" x14ac:dyDescent="0.25">
      <c r="A212" t="s">
        <v>113</v>
      </c>
      <c r="B212">
        <v>83540</v>
      </c>
      <c r="C212" s="8">
        <v>37.549999999999997</v>
      </c>
      <c r="D212" s="4">
        <f t="shared" si="34"/>
        <v>24.407499999999999</v>
      </c>
      <c r="E212" s="3">
        <f t="shared" si="35"/>
        <v>28.162499999999998</v>
      </c>
      <c r="F212" s="3">
        <f t="shared" si="36"/>
        <v>28.162499999999998</v>
      </c>
      <c r="G212" s="4">
        <f t="shared" si="37"/>
        <v>28.162499999999998</v>
      </c>
      <c r="H212" s="4">
        <f t="shared" si="38"/>
        <v>30.04</v>
      </c>
      <c r="I212" s="4">
        <f t="shared" si="39"/>
        <v>30.04</v>
      </c>
      <c r="J212" s="4">
        <f t="shared" si="40"/>
        <v>30.04</v>
      </c>
      <c r="K212" s="4">
        <f t="shared" si="41"/>
        <v>25.533999999999999</v>
      </c>
      <c r="L212" s="4">
        <f t="shared" si="42"/>
        <v>25.533999999999999</v>
      </c>
      <c r="M212" s="4">
        <f t="shared" si="43"/>
        <v>24.407499999999999</v>
      </c>
      <c r="N212" s="4">
        <f t="shared" si="44"/>
        <v>30.04</v>
      </c>
    </row>
    <row r="213" spans="1:14" x14ac:dyDescent="0.25">
      <c r="A213" t="s">
        <v>114</v>
      </c>
      <c r="B213">
        <v>83550</v>
      </c>
      <c r="C213" s="8">
        <v>41.35</v>
      </c>
      <c r="D213" s="4">
        <f t="shared" si="34"/>
        <v>26.877500000000001</v>
      </c>
      <c r="E213" s="3">
        <f t="shared" si="35"/>
        <v>31.012500000000003</v>
      </c>
      <c r="F213" s="3">
        <f t="shared" si="36"/>
        <v>31.012500000000003</v>
      </c>
      <c r="G213" s="4">
        <f t="shared" si="37"/>
        <v>31.012500000000003</v>
      </c>
      <c r="H213" s="4">
        <f t="shared" si="38"/>
        <v>33.080000000000005</v>
      </c>
      <c r="I213" s="4">
        <f t="shared" si="39"/>
        <v>33.080000000000005</v>
      </c>
      <c r="J213" s="4">
        <f t="shared" si="40"/>
        <v>33.080000000000005</v>
      </c>
      <c r="K213" s="4">
        <f t="shared" si="41"/>
        <v>28.118000000000002</v>
      </c>
      <c r="L213" s="4">
        <f t="shared" si="42"/>
        <v>28.118000000000002</v>
      </c>
      <c r="M213" s="4">
        <f t="shared" si="43"/>
        <v>26.877500000000001</v>
      </c>
      <c r="N213" s="4">
        <f t="shared" si="44"/>
        <v>33.080000000000005</v>
      </c>
    </row>
    <row r="214" spans="1:14" x14ac:dyDescent="0.25">
      <c r="A214" t="s">
        <v>225</v>
      </c>
      <c r="B214">
        <v>82009</v>
      </c>
      <c r="C214" s="8">
        <v>30.4</v>
      </c>
      <c r="D214" s="4">
        <f t="shared" si="34"/>
        <v>19.759999999999998</v>
      </c>
      <c r="E214" s="3">
        <f t="shared" si="35"/>
        <v>22.799999999999997</v>
      </c>
      <c r="F214" s="3">
        <f t="shared" si="36"/>
        <v>22.799999999999997</v>
      </c>
      <c r="G214" s="4">
        <f t="shared" si="37"/>
        <v>22.799999999999997</v>
      </c>
      <c r="H214" s="4">
        <f t="shared" si="38"/>
        <v>24.32</v>
      </c>
      <c r="I214" s="4">
        <f t="shared" si="39"/>
        <v>24.32</v>
      </c>
      <c r="J214" s="4">
        <f t="shared" si="40"/>
        <v>24.32</v>
      </c>
      <c r="K214" s="4">
        <f t="shared" si="41"/>
        <v>20.672000000000001</v>
      </c>
      <c r="L214" s="4">
        <f t="shared" si="42"/>
        <v>20.672000000000001</v>
      </c>
      <c r="M214" s="4">
        <f t="shared" si="43"/>
        <v>19.759999999999998</v>
      </c>
      <c r="N214" s="4">
        <f t="shared" si="44"/>
        <v>24.32</v>
      </c>
    </row>
    <row r="215" spans="1:14" x14ac:dyDescent="0.25">
      <c r="A215" t="s">
        <v>226</v>
      </c>
      <c r="B215">
        <v>83605</v>
      </c>
      <c r="C215" s="8">
        <v>47.75</v>
      </c>
      <c r="D215" s="4">
        <f t="shared" si="34"/>
        <v>31.037500000000001</v>
      </c>
      <c r="E215" s="3">
        <f t="shared" si="35"/>
        <v>35.8125</v>
      </c>
      <c r="F215" s="3">
        <f t="shared" si="36"/>
        <v>35.8125</v>
      </c>
      <c r="G215" s="4">
        <f t="shared" si="37"/>
        <v>35.8125</v>
      </c>
      <c r="H215" s="4">
        <f t="shared" si="38"/>
        <v>38.200000000000003</v>
      </c>
      <c r="I215" s="4">
        <f t="shared" si="39"/>
        <v>38.200000000000003</v>
      </c>
      <c r="J215" s="4">
        <f t="shared" si="40"/>
        <v>38.200000000000003</v>
      </c>
      <c r="K215" s="4">
        <f t="shared" si="41"/>
        <v>32.47</v>
      </c>
      <c r="L215" s="4">
        <f t="shared" si="42"/>
        <v>32.47</v>
      </c>
      <c r="M215" s="4">
        <f t="shared" si="43"/>
        <v>31.037500000000001</v>
      </c>
      <c r="N215" s="4">
        <f t="shared" si="44"/>
        <v>38.200000000000003</v>
      </c>
    </row>
    <row r="216" spans="1:14" x14ac:dyDescent="0.25">
      <c r="A216" t="s">
        <v>115</v>
      </c>
      <c r="B216">
        <v>83615</v>
      </c>
      <c r="C216" s="8">
        <v>52.9</v>
      </c>
      <c r="D216" s="4">
        <f t="shared" si="34"/>
        <v>34.384999999999998</v>
      </c>
      <c r="E216" s="3">
        <f t="shared" si="35"/>
        <v>39.674999999999997</v>
      </c>
      <c r="F216" s="3">
        <f t="shared" si="36"/>
        <v>39.674999999999997</v>
      </c>
      <c r="G216" s="4">
        <f t="shared" si="37"/>
        <v>39.674999999999997</v>
      </c>
      <c r="H216" s="4">
        <f t="shared" si="38"/>
        <v>42.32</v>
      </c>
      <c r="I216" s="4">
        <f t="shared" si="39"/>
        <v>42.32</v>
      </c>
      <c r="J216" s="4">
        <f t="shared" si="40"/>
        <v>42.32</v>
      </c>
      <c r="K216" s="4">
        <f t="shared" si="41"/>
        <v>35.972000000000001</v>
      </c>
      <c r="L216" s="4">
        <f t="shared" si="42"/>
        <v>35.972000000000001</v>
      </c>
      <c r="M216" s="4">
        <f t="shared" si="43"/>
        <v>34.384999999999998</v>
      </c>
      <c r="N216" s="4">
        <f t="shared" si="44"/>
        <v>42.32</v>
      </c>
    </row>
    <row r="217" spans="1:14" x14ac:dyDescent="0.25">
      <c r="A217" t="s">
        <v>116</v>
      </c>
      <c r="B217">
        <v>83655</v>
      </c>
      <c r="C217" s="8">
        <v>64.150000000000006</v>
      </c>
      <c r="D217" s="4">
        <f t="shared" si="34"/>
        <v>41.697500000000005</v>
      </c>
      <c r="E217" s="3">
        <f t="shared" si="35"/>
        <v>48.112500000000004</v>
      </c>
      <c r="F217" s="3">
        <f t="shared" si="36"/>
        <v>48.112500000000004</v>
      </c>
      <c r="G217" s="4">
        <f t="shared" si="37"/>
        <v>48.112500000000004</v>
      </c>
      <c r="H217" s="4">
        <f t="shared" si="38"/>
        <v>51.320000000000007</v>
      </c>
      <c r="I217" s="4">
        <f t="shared" si="39"/>
        <v>51.320000000000007</v>
      </c>
      <c r="J217" s="4">
        <f t="shared" si="40"/>
        <v>51.320000000000007</v>
      </c>
      <c r="K217" s="4">
        <f t="shared" si="41"/>
        <v>43.622000000000007</v>
      </c>
      <c r="L217" s="4">
        <f t="shared" si="42"/>
        <v>43.622000000000007</v>
      </c>
      <c r="M217" s="4">
        <f t="shared" si="43"/>
        <v>41.697500000000005</v>
      </c>
      <c r="N217" s="4">
        <f t="shared" si="44"/>
        <v>51.320000000000007</v>
      </c>
    </row>
    <row r="218" spans="1:14" x14ac:dyDescent="0.25">
      <c r="A218" t="s">
        <v>117</v>
      </c>
      <c r="B218">
        <v>83690</v>
      </c>
      <c r="C218" s="8">
        <v>48.9</v>
      </c>
      <c r="D218" s="4">
        <f t="shared" si="34"/>
        <v>31.785</v>
      </c>
      <c r="E218" s="3">
        <f t="shared" si="35"/>
        <v>36.674999999999997</v>
      </c>
      <c r="F218" s="3">
        <f t="shared" si="36"/>
        <v>36.674999999999997</v>
      </c>
      <c r="G218" s="4">
        <f t="shared" si="37"/>
        <v>36.674999999999997</v>
      </c>
      <c r="H218" s="4">
        <f t="shared" si="38"/>
        <v>39.120000000000005</v>
      </c>
      <c r="I218" s="4">
        <f t="shared" si="39"/>
        <v>39.120000000000005</v>
      </c>
      <c r="J218" s="4">
        <f t="shared" si="40"/>
        <v>39.120000000000005</v>
      </c>
      <c r="K218" s="4">
        <f t="shared" si="41"/>
        <v>33.252000000000002</v>
      </c>
      <c r="L218" s="4">
        <f t="shared" si="42"/>
        <v>33.252000000000002</v>
      </c>
      <c r="M218" s="4">
        <f t="shared" si="43"/>
        <v>31.785</v>
      </c>
      <c r="N218" s="4">
        <f t="shared" si="44"/>
        <v>39.120000000000005</v>
      </c>
    </row>
    <row r="219" spans="1:14" x14ac:dyDescent="0.25">
      <c r="A219" t="s">
        <v>118</v>
      </c>
      <c r="B219">
        <v>80061</v>
      </c>
      <c r="C219" s="8">
        <v>89.3</v>
      </c>
      <c r="D219" s="4">
        <f t="shared" si="34"/>
        <v>58.045000000000002</v>
      </c>
      <c r="E219" s="3">
        <f t="shared" si="35"/>
        <v>66.974999999999994</v>
      </c>
      <c r="F219" s="3">
        <f t="shared" si="36"/>
        <v>66.974999999999994</v>
      </c>
      <c r="G219" s="4">
        <f t="shared" si="37"/>
        <v>66.974999999999994</v>
      </c>
      <c r="H219" s="4">
        <f t="shared" si="38"/>
        <v>71.44</v>
      </c>
      <c r="I219" s="4">
        <f t="shared" si="39"/>
        <v>71.44</v>
      </c>
      <c r="J219" s="4">
        <f t="shared" si="40"/>
        <v>71.44</v>
      </c>
      <c r="K219" s="4">
        <f t="shared" si="41"/>
        <v>60.724000000000004</v>
      </c>
      <c r="L219" s="4">
        <f t="shared" si="42"/>
        <v>60.724000000000004</v>
      </c>
      <c r="M219" s="4">
        <f t="shared" si="43"/>
        <v>58.045000000000002</v>
      </c>
      <c r="N219" s="4">
        <f t="shared" si="44"/>
        <v>71.44</v>
      </c>
    </row>
    <row r="220" spans="1:14" x14ac:dyDescent="0.25">
      <c r="A220" t="s">
        <v>227</v>
      </c>
      <c r="B220">
        <v>80178</v>
      </c>
      <c r="C220" s="8">
        <v>44.2</v>
      </c>
      <c r="D220" s="4">
        <f t="shared" si="34"/>
        <v>28.730000000000004</v>
      </c>
      <c r="E220" s="3">
        <f t="shared" si="35"/>
        <v>33.150000000000006</v>
      </c>
      <c r="F220" s="3">
        <f t="shared" si="36"/>
        <v>33.150000000000006</v>
      </c>
      <c r="G220" s="4">
        <f t="shared" si="37"/>
        <v>33.150000000000006</v>
      </c>
      <c r="H220" s="4">
        <f t="shared" si="38"/>
        <v>35.360000000000007</v>
      </c>
      <c r="I220" s="4">
        <f t="shared" si="39"/>
        <v>35.360000000000007</v>
      </c>
      <c r="J220" s="4">
        <f t="shared" si="40"/>
        <v>35.360000000000007</v>
      </c>
      <c r="K220" s="4">
        <f t="shared" si="41"/>
        <v>30.056000000000004</v>
      </c>
      <c r="L220" s="4">
        <f t="shared" si="42"/>
        <v>30.056000000000004</v>
      </c>
      <c r="M220" s="4">
        <f t="shared" si="43"/>
        <v>28.730000000000004</v>
      </c>
      <c r="N220" s="4">
        <f t="shared" si="44"/>
        <v>35.360000000000007</v>
      </c>
    </row>
    <row r="221" spans="1:14" x14ac:dyDescent="0.25">
      <c r="A221" t="s">
        <v>119</v>
      </c>
      <c r="B221">
        <v>80076</v>
      </c>
      <c r="C221" s="8">
        <v>46.1</v>
      </c>
      <c r="D221" s="4">
        <f t="shared" si="34"/>
        <v>29.965000000000003</v>
      </c>
      <c r="E221" s="3">
        <f t="shared" si="35"/>
        <v>34.575000000000003</v>
      </c>
      <c r="F221" s="3">
        <f t="shared" si="36"/>
        <v>34.575000000000003</v>
      </c>
      <c r="G221" s="4">
        <f t="shared" si="37"/>
        <v>34.575000000000003</v>
      </c>
      <c r="H221" s="4">
        <f t="shared" si="38"/>
        <v>36.880000000000003</v>
      </c>
      <c r="I221" s="4">
        <f t="shared" si="39"/>
        <v>36.880000000000003</v>
      </c>
      <c r="J221" s="4">
        <f t="shared" si="40"/>
        <v>36.880000000000003</v>
      </c>
      <c r="K221" s="4">
        <f t="shared" si="41"/>
        <v>31.348000000000003</v>
      </c>
      <c r="L221" s="4">
        <f t="shared" si="42"/>
        <v>31.348000000000003</v>
      </c>
      <c r="M221" s="4">
        <f t="shared" si="43"/>
        <v>29.965000000000003</v>
      </c>
      <c r="N221" s="4">
        <f t="shared" si="44"/>
        <v>36.880000000000003</v>
      </c>
    </row>
    <row r="222" spans="1:14" x14ac:dyDescent="0.25">
      <c r="A222" t="s">
        <v>120</v>
      </c>
      <c r="B222">
        <v>86618</v>
      </c>
      <c r="C222" s="8">
        <v>47.5</v>
      </c>
      <c r="D222" s="4">
        <f t="shared" si="34"/>
        <v>30.875</v>
      </c>
      <c r="E222" s="3">
        <f t="shared" si="35"/>
        <v>35.625</v>
      </c>
      <c r="F222" s="3">
        <f t="shared" si="36"/>
        <v>35.625</v>
      </c>
      <c r="G222" s="4">
        <f t="shared" si="37"/>
        <v>35.625</v>
      </c>
      <c r="H222" s="4">
        <f t="shared" si="38"/>
        <v>38</v>
      </c>
      <c r="I222" s="4">
        <f t="shared" si="39"/>
        <v>38</v>
      </c>
      <c r="J222" s="4">
        <f t="shared" si="40"/>
        <v>38</v>
      </c>
      <c r="K222" s="4">
        <f t="shared" si="41"/>
        <v>32.300000000000004</v>
      </c>
      <c r="L222" s="4">
        <f t="shared" si="42"/>
        <v>32.300000000000004</v>
      </c>
      <c r="M222" s="4">
        <f t="shared" si="43"/>
        <v>30.875</v>
      </c>
      <c r="N222" s="4">
        <f t="shared" si="44"/>
        <v>38</v>
      </c>
    </row>
    <row r="223" spans="1:14" x14ac:dyDescent="0.25">
      <c r="A223" t="s">
        <v>121</v>
      </c>
      <c r="B223">
        <v>83735</v>
      </c>
      <c r="C223" s="8">
        <v>55.8</v>
      </c>
      <c r="D223" s="4">
        <f t="shared" si="34"/>
        <v>36.269999999999996</v>
      </c>
      <c r="E223" s="3">
        <f t="shared" si="35"/>
        <v>41.849999999999994</v>
      </c>
      <c r="F223" s="3">
        <f t="shared" si="36"/>
        <v>41.849999999999994</v>
      </c>
      <c r="G223" s="4">
        <f t="shared" si="37"/>
        <v>41.849999999999994</v>
      </c>
      <c r="H223" s="4">
        <f t="shared" si="38"/>
        <v>44.64</v>
      </c>
      <c r="I223" s="4">
        <f t="shared" si="39"/>
        <v>44.64</v>
      </c>
      <c r="J223" s="4">
        <f t="shared" si="40"/>
        <v>44.64</v>
      </c>
      <c r="K223" s="4">
        <f t="shared" si="41"/>
        <v>37.944000000000003</v>
      </c>
      <c r="L223" s="4">
        <f t="shared" si="42"/>
        <v>37.944000000000003</v>
      </c>
      <c r="M223" s="4">
        <f t="shared" si="43"/>
        <v>36.269999999999996</v>
      </c>
      <c r="N223" s="4">
        <f t="shared" si="44"/>
        <v>44.64</v>
      </c>
    </row>
    <row r="224" spans="1:14" x14ac:dyDescent="0.25">
      <c r="A224" t="s">
        <v>228</v>
      </c>
      <c r="B224">
        <v>83050</v>
      </c>
      <c r="C224" s="8">
        <v>386</v>
      </c>
      <c r="D224" s="4">
        <f t="shared" si="34"/>
        <v>250.9</v>
      </c>
      <c r="E224" s="3">
        <f t="shared" si="35"/>
        <v>289.5</v>
      </c>
      <c r="F224" s="3">
        <f t="shared" si="36"/>
        <v>289.5</v>
      </c>
      <c r="G224" s="4">
        <f t="shared" si="37"/>
        <v>289.5</v>
      </c>
      <c r="H224" s="4">
        <f t="shared" si="38"/>
        <v>308.8</v>
      </c>
      <c r="I224" s="4">
        <f t="shared" si="39"/>
        <v>308.8</v>
      </c>
      <c r="J224" s="4">
        <f t="shared" si="40"/>
        <v>308.8</v>
      </c>
      <c r="K224" s="4">
        <f t="shared" si="41"/>
        <v>262.48</v>
      </c>
      <c r="L224" s="4">
        <f t="shared" si="42"/>
        <v>262.48</v>
      </c>
      <c r="M224" s="4">
        <f t="shared" si="43"/>
        <v>250.9</v>
      </c>
      <c r="N224" s="4">
        <f t="shared" si="44"/>
        <v>308.8</v>
      </c>
    </row>
    <row r="225" spans="1:14" x14ac:dyDescent="0.25">
      <c r="A225" t="s">
        <v>122</v>
      </c>
      <c r="B225">
        <v>86308</v>
      </c>
      <c r="C225" s="8">
        <v>53.7</v>
      </c>
      <c r="D225" s="4">
        <f t="shared" si="34"/>
        <v>34.905000000000001</v>
      </c>
      <c r="E225" s="3">
        <f t="shared" si="35"/>
        <v>40.275000000000006</v>
      </c>
      <c r="F225" s="3">
        <f t="shared" si="36"/>
        <v>40.275000000000006</v>
      </c>
      <c r="G225" s="4">
        <f t="shared" si="37"/>
        <v>40.275000000000006</v>
      </c>
      <c r="H225" s="4">
        <f t="shared" si="38"/>
        <v>42.960000000000008</v>
      </c>
      <c r="I225" s="4">
        <f t="shared" si="39"/>
        <v>42.960000000000008</v>
      </c>
      <c r="J225" s="4">
        <f t="shared" si="40"/>
        <v>42.960000000000008</v>
      </c>
      <c r="K225" s="4">
        <f t="shared" si="41"/>
        <v>36.516000000000005</v>
      </c>
      <c r="L225" s="4">
        <f t="shared" si="42"/>
        <v>36.516000000000005</v>
      </c>
      <c r="M225" s="4">
        <f t="shared" si="43"/>
        <v>34.905000000000001</v>
      </c>
      <c r="N225" s="4">
        <f t="shared" si="44"/>
        <v>42.960000000000008</v>
      </c>
    </row>
    <row r="226" spans="1:14" x14ac:dyDescent="0.25">
      <c r="A226" t="s">
        <v>298</v>
      </c>
      <c r="B226">
        <v>88369</v>
      </c>
      <c r="C226" s="8">
        <v>240</v>
      </c>
      <c r="D226" s="4">
        <f t="shared" si="34"/>
        <v>156</v>
      </c>
      <c r="E226" s="3">
        <f t="shared" si="35"/>
        <v>180</v>
      </c>
      <c r="F226" s="3">
        <f t="shared" si="36"/>
        <v>180</v>
      </c>
      <c r="G226" s="4">
        <f t="shared" si="37"/>
        <v>180</v>
      </c>
      <c r="H226" s="4">
        <f t="shared" si="38"/>
        <v>192</v>
      </c>
      <c r="I226" s="4">
        <f t="shared" si="39"/>
        <v>192</v>
      </c>
      <c r="J226" s="4">
        <f t="shared" si="40"/>
        <v>192</v>
      </c>
      <c r="K226" s="4">
        <f t="shared" si="41"/>
        <v>163.20000000000002</v>
      </c>
      <c r="L226" s="4">
        <f t="shared" si="42"/>
        <v>163.20000000000002</v>
      </c>
      <c r="M226" s="4">
        <f t="shared" si="43"/>
        <v>156</v>
      </c>
      <c r="N226" s="4">
        <f t="shared" si="44"/>
        <v>192</v>
      </c>
    </row>
    <row r="227" spans="1:14" x14ac:dyDescent="0.25">
      <c r="A227" t="s">
        <v>299</v>
      </c>
      <c r="B227">
        <v>88374</v>
      </c>
      <c r="C227" s="8">
        <v>538.20000000000005</v>
      </c>
      <c r="D227" s="4">
        <f t="shared" si="34"/>
        <v>349.83000000000004</v>
      </c>
      <c r="E227" s="3">
        <f t="shared" si="35"/>
        <v>403.65000000000003</v>
      </c>
      <c r="F227" s="3">
        <f t="shared" si="36"/>
        <v>403.65000000000003</v>
      </c>
      <c r="G227" s="4">
        <f t="shared" si="37"/>
        <v>403.65000000000003</v>
      </c>
      <c r="H227" s="4">
        <f t="shared" si="38"/>
        <v>430.56000000000006</v>
      </c>
      <c r="I227" s="4">
        <f t="shared" si="39"/>
        <v>430.56000000000006</v>
      </c>
      <c r="J227" s="4">
        <f t="shared" si="40"/>
        <v>430.56000000000006</v>
      </c>
      <c r="K227" s="4">
        <f t="shared" si="41"/>
        <v>365.97600000000006</v>
      </c>
      <c r="L227" s="4">
        <f t="shared" si="42"/>
        <v>365.97600000000006</v>
      </c>
      <c r="M227" s="4">
        <f t="shared" si="43"/>
        <v>349.83000000000004</v>
      </c>
      <c r="N227" s="4">
        <f t="shared" si="44"/>
        <v>430.56000000000006</v>
      </c>
    </row>
    <row r="228" spans="1:14" x14ac:dyDescent="0.25">
      <c r="A228" t="s">
        <v>300</v>
      </c>
      <c r="B228">
        <v>87081</v>
      </c>
      <c r="C228" s="8">
        <v>70.8</v>
      </c>
      <c r="D228" s="4">
        <f t="shared" si="34"/>
        <v>46.02</v>
      </c>
      <c r="E228" s="3">
        <f t="shared" si="35"/>
        <v>53.099999999999994</v>
      </c>
      <c r="F228" s="3">
        <f t="shared" si="36"/>
        <v>53.099999999999994</v>
      </c>
      <c r="G228" s="4">
        <f t="shared" si="37"/>
        <v>53.099999999999994</v>
      </c>
      <c r="H228" s="4">
        <f t="shared" si="38"/>
        <v>56.64</v>
      </c>
      <c r="I228" s="4">
        <f t="shared" si="39"/>
        <v>56.64</v>
      </c>
      <c r="J228" s="4">
        <f t="shared" si="40"/>
        <v>56.64</v>
      </c>
      <c r="K228" s="4">
        <f t="shared" si="41"/>
        <v>48.143999999999998</v>
      </c>
      <c r="L228" s="4">
        <f t="shared" si="42"/>
        <v>48.143999999999998</v>
      </c>
      <c r="M228" s="4">
        <f t="shared" si="43"/>
        <v>46.02</v>
      </c>
      <c r="N228" s="4">
        <f t="shared" si="44"/>
        <v>56.64</v>
      </c>
    </row>
    <row r="229" spans="1:14" x14ac:dyDescent="0.25">
      <c r="A229" t="s">
        <v>301</v>
      </c>
      <c r="B229">
        <v>86735</v>
      </c>
      <c r="C229" s="8">
        <v>105.05</v>
      </c>
      <c r="D229" s="4">
        <f t="shared" si="34"/>
        <v>68.282499999999999</v>
      </c>
      <c r="E229" s="3">
        <f t="shared" si="35"/>
        <v>78.787499999999994</v>
      </c>
      <c r="F229" s="3">
        <f t="shared" si="36"/>
        <v>78.787499999999994</v>
      </c>
      <c r="G229" s="4">
        <f t="shared" si="37"/>
        <v>78.787499999999994</v>
      </c>
      <c r="H229" s="4">
        <f t="shared" si="38"/>
        <v>84.04</v>
      </c>
      <c r="I229" s="4">
        <f t="shared" si="39"/>
        <v>84.04</v>
      </c>
      <c r="J229" s="4">
        <f t="shared" si="40"/>
        <v>84.04</v>
      </c>
      <c r="K229" s="4">
        <f t="shared" si="41"/>
        <v>71.433999999999997</v>
      </c>
      <c r="L229" s="4">
        <f t="shared" si="42"/>
        <v>71.433999999999997</v>
      </c>
      <c r="M229" s="4">
        <f t="shared" si="43"/>
        <v>68.282499999999999</v>
      </c>
      <c r="N229" s="4">
        <f t="shared" si="44"/>
        <v>84.04</v>
      </c>
    </row>
    <row r="230" spans="1:14" x14ac:dyDescent="0.25">
      <c r="A230" t="s">
        <v>123</v>
      </c>
      <c r="B230">
        <v>86735</v>
      </c>
      <c r="C230" s="8">
        <v>104.05</v>
      </c>
      <c r="D230" s="4">
        <f t="shared" ref="D230:D293" si="45">C230*0.65</f>
        <v>67.632500000000007</v>
      </c>
      <c r="E230" s="3">
        <f t="shared" si="35"/>
        <v>78.037499999999994</v>
      </c>
      <c r="F230" s="3">
        <f t="shared" si="36"/>
        <v>78.037499999999994</v>
      </c>
      <c r="G230" s="4">
        <f t="shared" si="37"/>
        <v>78.037499999999994</v>
      </c>
      <c r="H230" s="4">
        <f t="shared" si="38"/>
        <v>83.240000000000009</v>
      </c>
      <c r="I230" s="4">
        <f t="shared" si="39"/>
        <v>83.240000000000009</v>
      </c>
      <c r="J230" s="4">
        <f t="shared" si="40"/>
        <v>83.240000000000009</v>
      </c>
      <c r="K230" s="4">
        <f t="shared" si="41"/>
        <v>70.754000000000005</v>
      </c>
      <c r="L230" s="4">
        <f t="shared" si="42"/>
        <v>70.754000000000005</v>
      </c>
      <c r="M230" s="4">
        <f t="shared" si="43"/>
        <v>67.632500000000007</v>
      </c>
      <c r="N230" s="4">
        <f t="shared" si="44"/>
        <v>83.240000000000009</v>
      </c>
    </row>
    <row r="231" spans="1:14" x14ac:dyDescent="0.25">
      <c r="A231" t="s">
        <v>229</v>
      </c>
      <c r="B231">
        <v>83874</v>
      </c>
      <c r="C231" s="8">
        <v>39.450000000000003</v>
      </c>
      <c r="D231" s="4">
        <f t="shared" si="45"/>
        <v>25.642500000000002</v>
      </c>
      <c r="E231" s="3">
        <f t="shared" si="35"/>
        <v>29.587500000000002</v>
      </c>
      <c r="F231" s="3">
        <f t="shared" si="36"/>
        <v>29.587500000000002</v>
      </c>
      <c r="G231" s="4">
        <f t="shared" si="37"/>
        <v>29.587500000000002</v>
      </c>
      <c r="H231" s="4">
        <f t="shared" si="38"/>
        <v>31.560000000000002</v>
      </c>
      <c r="I231" s="4">
        <f t="shared" si="39"/>
        <v>31.560000000000002</v>
      </c>
      <c r="J231" s="4">
        <f t="shared" si="40"/>
        <v>31.560000000000002</v>
      </c>
      <c r="K231" s="4">
        <f t="shared" si="41"/>
        <v>26.826000000000004</v>
      </c>
      <c r="L231" s="4">
        <f t="shared" si="42"/>
        <v>26.826000000000004</v>
      </c>
      <c r="M231" s="4">
        <f t="shared" si="43"/>
        <v>25.642500000000002</v>
      </c>
      <c r="N231" s="4">
        <f t="shared" si="44"/>
        <v>31.560000000000002</v>
      </c>
    </row>
    <row r="232" spans="1:14" x14ac:dyDescent="0.25">
      <c r="A232" t="s">
        <v>230</v>
      </c>
      <c r="B232">
        <v>87798</v>
      </c>
      <c r="C232" s="8">
        <v>371</v>
      </c>
      <c r="D232" s="4">
        <f t="shared" si="45"/>
        <v>241.15</v>
      </c>
      <c r="E232" s="3">
        <f t="shared" si="35"/>
        <v>278.25</v>
      </c>
      <c r="F232" s="3">
        <f t="shared" si="36"/>
        <v>278.25</v>
      </c>
      <c r="G232" s="4">
        <f t="shared" si="37"/>
        <v>278.25</v>
      </c>
      <c r="H232" s="4">
        <f t="shared" si="38"/>
        <v>296.8</v>
      </c>
      <c r="I232" s="4">
        <f t="shared" si="39"/>
        <v>296.8</v>
      </c>
      <c r="J232" s="4">
        <f t="shared" si="40"/>
        <v>296.8</v>
      </c>
      <c r="K232" s="4">
        <f t="shared" si="41"/>
        <v>252.28000000000003</v>
      </c>
      <c r="L232" s="4">
        <f t="shared" si="42"/>
        <v>252.28000000000003</v>
      </c>
      <c r="M232" s="4">
        <f t="shared" si="43"/>
        <v>241.15</v>
      </c>
      <c r="N232" s="4">
        <f t="shared" si="44"/>
        <v>296.8</v>
      </c>
    </row>
    <row r="233" spans="1:14" x14ac:dyDescent="0.25">
      <c r="A233" t="s">
        <v>231</v>
      </c>
      <c r="B233" s="12" t="s">
        <v>210</v>
      </c>
      <c r="C233" s="8">
        <v>81.5</v>
      </c>
      <c r="D233" s="4">
        <f t="shared" si="45"/>
        <v>52.975000000000001</v>
      </c>
      <c r="E233" s="3">
        <f t="shared" si="35"/>
        <v>61.125</v>
      </c>
      <c r="F233" s="3">
        <f t="shared" si="36"/>
        <v>61.125</v>
      </c>
      <c r="G233" s="4">
        <f t="shared" si="37"/>
        <v>61.125</v>
      </c>
      <c r="H233" s="4">
        <f t="shared" si="38"/>
        <v>65.2</v>
      </c>
      <c r="I233" s="4">
        <f t="shared" si="39"/>
        <v>65.2</v>
      </c>
      <c r="J233" s="4">
        <f t="shared" si="40"/>
        <v>65.2</v>
      </c>
      <c r="K233" s="4">
        <f t="shared" si="41"/>
        <v>55.42</v>
      </c>
      <c r="L233" s="4">
        <f t="shared" si="42"/>
        <v>55.42</v>
      </c>
      <c r="M233" s="4">
        <f t="shared" si="43"/>
        <v>52.975000000000001</v>
      </c>
      <c r="N233" s="4">
        <f t="shared" si="44"/>
        <v>65.2</v>
      </c>
    </row>
    <row r="234" spans="1:14" x14ac:dyDescent="0.25">
      <c r="A234" t="s">
        <v>125</v>
      </c>
      <c r="B234">
        <v>82272</v>
      </c>
      <c r="C234" s="8">
        <v>21.85</v>
      </c>
      <c r="D234" s="4">
        <f t="shared" si="45"/>
        <v>14.202500000000001</v>
      </c>
      <c r="E234" s="3">
        <f t="shared" si="35"/>
        <v>16.387500000000003</v>
      </c>
      <c r="F234" s="3">
        <f t="shared" si="36"/>
        <v>16.387500000000003</v>
      </c>
      <c r="G234" s="4">
        <f t="shared" si="37"/>
        <v>16.387500000000003</v>
      </c>
      <c r="H234" s="4">
        <f t="shared" si="38"/>
        <v>17.48</v>
      </c>
      <c r="I234" s="4">
        <f t="shared" si="39"/>
        <v>17.48</v>
      </c>
      <c r="J234" s="4">
        <f t="shared" si="40"/>
        <v>17.48</v>
      </c>
      <c r="K234" s="4">
        <f t="shared" si="41"/>
        <v>14.858000000000002</v>
      </c>
      <c r="L234" s="4">
        <f t="shared" si="42"/>
        <v>14.858000000000002</v>
      </c>
      <c r="M234" s="4">
        <f t="shared" si="43"/>
        <v>14.202500000000001</v>
      </c>
      <c r="N234" s="4">
        <f t="shared" si="44"/>
        <v>17.48</v>
      </c>
    </row>
    <row r="235" spans="1:14" x14ac:dyDescent="0.25">
      <c r="A235" t="s">
        <v>124</v>
      </c>
      <c r="B235">
        <v>82270</v>
      </c>
      <c r="C235" s="8">
        <v>21.85</v>
      </c>
      <c r="D235" s="4">
        <f t="shared" si="45"/>
        <v>14.202500000000001</v>
      </c>
      <c r="E235" s="3">
        <f t="shared" si="35"/>
        <v>16.387500000000003</v>
      </c>
      <c r="F235" s="3">
        <f t="shared" si="36"/>
        <v>16.387500000000003</v>
      </c>
      <c r="G235" s="4">
        <f t="shared" si="37"/>
        <v>16.387500000000003</v>
      </c>
      <c r="H235" s="4">
        <f t="shared" si="38"/>
        <v>17.48</v>
      </c>
      <c r="I235" s="4">
        <f t="shared" si="39"/>
        <v>17.48</v>
      </c>
      <c r="J235" s="4">
        <f t="shared" si="40"/>
        <v>17.48</v>
      </c>
      <c r="K235" s="4">
        <f t="shared" si="41"/>
        <v>14.858000000000002</v>
      </c>
      <c r="L235" s="4">
        <f t="shared" si="42"/>
        <v>14.858000000000002</v>
      </c>
      <c r="M235" s="4">
        <f t="shared" si="43"/>
        <v>14.202500000000001</v>
      </c>
      <c r="N235" s="4">
        <f t="shared" si="44"/>
        <v>17.48</v>
      </c>
    </row>
    <row r="236" spans="1:14" x14ac:dyDescent="0.25">
      <c r="A236" t="s">
        <v>232</v>
      </c>
      <c r="B236">
        <v>80342</v>
      </c>
      <c r="C236" s="8">
        <v>78.5</v>
      </c>
      <c r="D236" s="4">
        <f t="shared" si="45"/>
        <v>51.024999999999999</v>
      </c>
      <c r="E236" s="3">
        <f t="shared" si="35"/>
        <v>58.875</v>
      </c>
      <c r="F236" s="3">
        <f t="shared" si="36"/>
        <v>58.875</v>
      </c>
      <c r="G236" s="4">
        <f t="shared" si="37"/>
        <v>58.875</v>
      </c>
      <c r="H236" s="4">
        <f t="shared" si="38"/>
        <v>62.800000000000004</v>
      </c>
      <c r="I236" s="4">
        <f t="shared" si="39"/>
        <v>62.800000000000004</v>
      </c>
      <c r="J236" s="4">
        <f t="shared" si="40"/>
        <v>62.800000000000004</v>
      </c>
      <c r="K236" s="4">
        <f t="shared" si="41"/>
        <v>53.38</v>
      </c>
      <c r="L236" s="4">
        <f t="shared" si="42"/>
        <v>53.38</v>
      </c>
      <c r="M236" s="4">
        <f t="shared" si="43"/>
        <v>51.024999999999999</v>
      </c>
      <c r="N236" s="4">
        <f t="shared" si="44"/>
        <v>62.800000000000004</v>
      </c>
    </row>
    <row r="237" spans="1:14" x14ac:dyDescent="0.25">
      <c r="A237" t="s">
        <v>280</v>
      </c>
      <c r="B237">
        <v>83930</v>
      </c>
      <c r="C237" s="8">
        <v>50.35</v>
      </c>
      <c r="D237" s="4">
        <f t="shared" si="45"/>
        <v>32.727499999999999</v>
      </c>
      <c r="E237" s="3">
        <f t="shared" si="35"/>
        <v>37.762500000000003</v>
      </c>
      <c r="F237" s="3">
        <f t="shared" si="36"/>
        <v>37.762500000000003</v>
      </c>
      <c r="G237" s="4">
        <f t="shared" si="37"/>
        <v>37.762500000000003</v>
      </c>
      <c r="H237" s="4">
        <f t="shared" si="38"/>
        <v>40.28</v>
      </c>
      <c r="I237" s="4">
        <f t="shared" si="39"/>
        <v>40.28</v>
      </c>
      <c r="J237" s="4">
        <f t="shared" si="40"/>
        <v>40.28</v>
      </c>
      <c r="K237" s="4">
        <f t="shared" si="41"/>
        <v>34.238000000000007</v>
      </c>
      <c r="L237" s="4">
        <f t="shared" si="42"/>
        <v>34.238000000000007</v>
      </c>
      <c r="M237" s="4">
        <f t="shared" si="43"/>
        <v>32.727499999999999</v>
      </c>
      <c r="N237" s="4">
        <f t="shared" si="44"/>
        <v>40.28</v>
      </c>
    </row>
    <row r="238" spans="1:14" x14ac:dyDescent="0.25">
      <c r="A238" t="s">
        <v>281</v>
      </c>
      <c r="B238">
        <v>83935</v>
      </c>
      <c r="C238" s="8">
        <v>60.95</v>
      </c>
      <c r="D238" s="4">
        <f t="shared" si="45"/>
        <v>39.6175</v>
      </c>
      <c r="E238" s="3">
        <f t="shared" si="35"/>
        <v>45.712500000000006</v>
      </c>
      <c r="F238" s="3">
        <f t="shared" si="36"/>
        <v>45.712500000000006</v>
      </c>
      <c r="G238" s="4">
        <f t="shared" si="37"/>
        <v>45.712500000000006</v>
      </c>
      <c r="H238" s="4">
        <f t="shared" si="38"/>
        <v>48.760000000000005</v>
      </c>
      <c r="I238" s="4">
        <f t="shared" si="39"/>
        <v>48.760000000000005</v>
      </c>
      <c r="J238" s="4">
        <f t="shared" si="40"/>
        <v>48.760000000000005</v>
      </c>
      <c r="K238" s="4">
        <f t="shared" si="41"/>
        <v>41.446000000000005</v>
      </c>
      <c r="L238" s="4">
        <f t="shared" si="42"/>
        <v>41.446000000000005</v>
      </c>
      <c r="M238" s="4">
        <f t="shared" si="43"/>
        <v>39.6175</v>
      </c>
      <c r="N238" s="4">
        <f t="shared" si="44"/>
        <v>48.760000000000005</v>
      </c>
    </row>
    <row r="239" spans="1:14" x14ac:dyDescent="0.25">
      <c r="A239" t="s">
        <v>233</v>
      </c>
      <c r="B239">
        <v>83519</v>
      </c>
      <c r="C239" s="8">
        <v>201.5</v>
      </c>
      <c r="D239" s="4">
        <f t="shared" si="45"/>
        <v>130.97499999999999</v>
      </c>
      <c r="E239" s="3">
        <f t="shared" si="35"/>
        <v>151.125</v>
      </c>
      <c r="F239" s="3">
        <f t="shared" si="36"/>
        <v>151.125</v>
      </c>
      <c r="G239" s="4">
        <f t="shared" si="37"/>
        <v>151.125</v>
      </c>
      <c r="H239" s="4">
        <f t="shared" si="38"/>
        <v>161.20000000000002</v>
      </c>
      <c r="I239" s="4">
        <f t="shared" si="39"/>
        <v>161.20000000000002</v>
      </c>
      <c r="J239" s="4">
        <f t="shared" si="40"/>
        <v>161.20000000000002</v>
      </c>
      <c r="K239" s="4">
        <f t="shared" si="41"/>
        <v>137.02000000000001</v>
      </c>
      <c r="L239" s="4">
        <f t="shared" si="42"/>
        <v>137.02000000000001</v>
      </c>
      <c r="M239" s="4">
        <f t="shared" si="43"/>
        <v>130.97499999999999</v>
      </c>
      <c r="N239" s="4">
        <f t="shared" si="44"/>
        <v>161.20000000000002</v>
      </c>
    </row>
    <row r="240" spans="1:14" x14ac:dyDescent="0.25">
      <c r="A240" t="s">
        <v>234</v>
      </c>
      <c r="B240">
        <v>88175</v>
      </c>
      <c r="C240" s="8">
        <v>80.5</v>
      </c>
      <c r="D240" s="4">
        <f t="shared" si="45"/>
        <v>52.325000000000003</v>
      </c>
      <c r="E240" s="3">
        <f t="shared" si="35"/>
        <v>60.375</v>
      </c>
      <c r="F240" s="3">
        <f t="shared" si="36"/>
        <v>60.375</v>
      </c>
      <c r="G240" s="4">
        <f t="shared" si="37"/>
        <v>60.375</v>
      </c>
      <c r="H240" s="4">
        <f t="shared" si="38"/>
        <v>64.400000000000006</v>
      </c>
      <c r="I240" s="4">
        <f t="shared" si="39"/>
        <v>64.400000000000006</v>
      </c>
      <c r="J240" s="4">
        <f t="shared" si="40"/>
        <v>64.400000000000006</v>
      </c>
      <c r="K240" s="4">
        <f t="shared" si="41"/>
        <v>54.74</v>
      </c>
      <c r="L240" s="4">
        <f t="shared" si="42"/>
        <v>54.74</v>
      </c>
      <c r="M240" s="4">
        <f t="shared" si="43"/>
        <v>52.325000000000003</v>
      </c>
      <c r="N240" s="4">
        <f t="shared" si="44"/>
        <v>64.400000000000006</v>
      </c>
    </row>
    <row r="241" spans="1:14" x14ac:dyDescent="0.25">
      <c r="A241" t="s">
        <v>235</v>
      </c>
      <c r="B241">
        <v>87207</v>
      </c>
      <c r="C241" s="8">
        <v>49.5</v>
      </c>
      <c r="D241" s="4">
        <f t="shared" si="45"/>
        <v>32.175000000000004</v>
      </c>
      <c r="E241" s="3">
        <f t="shared" si="35"/>
        <v>37.125</v>
      </c>
      <c r="F241" s="3">
        <f t="shared" si="36"/>
        <v>37.125</v>
      </c>
      <c r="G241" s="4">
        <f t="shared" si="37"/>
        <v>37.125</v>
      </c>
      <c r="H241" s="4">
        <f t="shared" si="38"/>
        <v>39.6</v>
      </c>
      <c r="I241" s="4">
        <f t="shared" si="39"/>
        <v>39.6</v>
      </c>
      <c r="J241" s="4">
        <f t="shared" si="40"/>
        <v>39.6</v>
      </c>
      <c r="K241" s="4">
        <f t="shared" si="41"/>
        <v>33.660000000000004</v>
      </c>
      <c r="L241" s="4">
        <f t="shared" si="42"/>
        <v>33.660000000000004</v>
      </c>
      <c r="M241" s="4">
        <f t="shared" si="43"/>
        <v>32.175000000000004</v>
      </c>
      <c r="N241" s="4">
        <f t="shared" si="44"/>
        <v>39.6</v>
      </c>
    </row>
    <row r="242" spans="1:14" x14ac:dyDescent="0.25">
      <c r="A242" t="s">
        <v>236</v>
      </c>
      <c r="B242">
        <v>83986</v>
      </c>
      <c r="C242" s="8">
        <v>46.6</v>
      </c>
      <c r="D242" s="4">
        <f t="shared" si="45"/>
        <v>30.290000000000003</v>
      </c>
      <c r="E242" s="3">
        <f t="shared" si="35"/>
        <v>34.950000000000003</v>
      </c>
      <c r="F242" s="3">
        <f t="shared" si="36"/>
        <v>34.950000000000003</v>
      </c>
      <c r="G242" s="4">
        <f t="shared" si="37"/>
        <v>34.950000000000003</v>
      </c>
      <c r="H242" s="4">
        <f t="shared" si="38"/>
        <v>37.28</v>
      </c>
      <c r="I242" s="4">
        <f t="shared" si="39"/>
        <v>37.28</v>
      </c>
      <c r="J242" s="4">
        <f t="shared" si="40"/>
        <v>37.28</v>
      </c>
      <c r="K242" s="4">
        <f t="shared" si="41"/>
        <v>31.688000000000002</v>
      </c>
      <c r="L242" s="4">
        <f t="shared" si="42"/>
        <v>31.688000000000002</v>
      </c>
      <c r="M242" s="4">
        <f t="shared" si="43"/>
        <v>30.290000000000003</v>
      </c>
      <c r="N242" s="4">
        <f t="shared" si="44"/>
        <v>37.28</v>
      </c>
    </row>
    <row r="243" spans="1:14" x14ac:dyDescent="0.25">
      <c r="A243" t="s">
        <v>237</v>
      </c>
      <c r="B243">
        <v>80184</v>
      </c>
      <c r="C243" s="8">
        <v>76.5</v>
      </c>
      <c r="D243" s="4">
        <f t="shared" si="45"/>
        <v>49.725000000000001</v>
      </c>
      <c r="E243" s="3">
        <f t="shared" si="35"/>
        <v>57.375</v>
      </c>
      <c r="F243" s="3">
        <f t="shared" si="36"/>
        <v>57.375</v>
      </c>
      <c r="G243" s="4">
        <f t="shared" si="37"/>
        <v>57.375</v>
      </c>
      <c r="H243" s="4">
        <f t="shared" si="38"/>
        <v>61.2</v>
      </c>
      <c r="I243" s="4">
        <f t="shared" si="39"/>
        <v>61.2</v>
      </c>
      <c r="J243" s="4">
        <f t="shared" si="40"/>
        <v>61.2</v>
      </c>
      <c r="K243" s="4">
        <f t="shared" si="41"/>
        <v>52.02</v>
      </c>
      <c r="L243" s="4">
        <f t="shared" si="42"/>
        <v>52.02</v>
      </c>
      <c r="M243" s="4">
        <f t="shared" si="43"/>
        <v>49.725000000000001</v>
      </c>
      <c r="N243" s="4">
        <f t="shared" si="44"/>
        <v>61.2</v>
      </c>
    </row>
    <row r="244" spans="1:14" x14ac:dyDescent="0.25">
      <c r="A244" t="s">
        <v>238</v>
      </c>
      <c r="B244">
        <v>84311</v>
      </c>
      <c r="C244" s="8">
        <v>63.5</v>
      </c>
      <c r="D244" s="4">
        <f t="shared" si="45"/>
        <v>41.274999999999999</v>
      </c>
      <c r="E244" s="3">
        <f t="shared" si="35"/>
        <v>47.625</v>
      </c>
      <c r="F244" s="3">
        <f t="shared" si="36"/>
        <v>47.625</v>
      </c>
      <c r="G244" s="4">
        <f t="shared" si="37"/>
        <v>47.625</v>
      </c>
      <c r="H244" s="4">
        <f t="shared" si="38"/>
        <v>50.800000000000004</v>
      </c>
      <c r="I244" s="4">
        <f t="shared" si="39"/>
        <v>50.800000000000004</v>
      </c>
      <c r="J244" s="4">
        <f t="shared" si="40"/>
        <v>50.800000000000004</v>
      </c>
      <c r="K244" s="4">
        <f t="shared" si="41"/>
        <v>43.18</v>
      </c>
      <c r="L244" s="4">
        <f t="shared" si="42"/>
        <v>43.18</v>
      </c>
      <c r="M244" s="4">
        <f t="shared" si="43"/>
        <v>41.274999999999999</v>
      </c>
      <c r="N244" s="4">
        <f t="shared" si="44"/>
        <v>50.800000000000004</v>
      </c>
    </row>
    <row r="245" spans="1:14" x14ac:dyDescent="0.25">
      <c r="A245" t="s">
        <v>126</v>
      </c>
      <c r="B245">
        <v>84100</v>
      </c>
      <c r="C245" s="8">
        <v>25.65</v>
      </c>
      <c r="D245" s="4">
        <f t="shared" si="45"/>
        <v>16.672499999999999</v>
      </c>
      <c r="E245" s="3">
        <f t="shared" si="35"/>
        <v>19.237499999999997</v>
      </c>
      <c r="F245" s="3">
        <f t="shared" si="36"/>
        <v>19.237499999999997</v>
      </c>
      <c r="G245" s="4">
        <f t="shared" si="37"/>
        <v>19.237499999999997</v>
      </c>
      <c r="H245" s="4">
        <f t="shared" si="38"/>
        <v>20.52</v>
      </c>
      <c r="I245" s="4">
        <f t="shared" si="39"/>
        <v>20.52</v>
      </c>
      <c r="J245" s="4">
        <f t="shared" si="40"/>
        <v>20.52</v>
      </c>
      <c r="K245" s="4">
        <f t="shared" si="41"/>
        <v>17.442</v>
      </c>
      <c r="L245" s="4">
        <f t="shared" si="42"/>
        <v>17.442</v>
      </c>
      <c r="M245" s="4">
        <f t="shared" si="43"/>
        <v>16.672499999999999</v>
      </c>
      <c r="N245" s="4">
        <f t="shared" si="44"/>
        <v>20.52</v>
      </c>
    </row>
    <row r="246" spans="1:14" x14ac:dyDescent="0.25">
      <c r="A246" t="s">
        <v>239</v>
      </c>
      <c r="B246">
        <v>85420</v>
      </c>
      <c r="C246" s="8">
        <v>72</v>
      </c>
      <c r="D246" s="4">
        <f t="shared" si="45"/>
        <v>46.800000000000004</v>
      </c>
      <c r="E246" s="3">
        <f t="shared" si="35"/>
        <v>54</v>
      </c>
      <c r="F246" s="3">
        <f t="shared" si="36"/>
        <v>54</v>
      </c>
      <c r="G246" s="4">
        <f t="shared" si="37"/>
        <v>54</v>
      </c>
      <c r="H246" s="4">
        <f t="shared" si="38"/>
        <v>57.6</v>
      </c>
      <c r="I246" s="4">
        <f t="shared" si="39"/>
        <v>57.6</v>
      </c>
      <c r="J246" s="4">
        <f t="shared" si="40"/>
        <v>57.6</v>
      </c>
      <c r="K246" s="4">
        <f t="shared" si="41"/>
        <v>48.96</v>
      </c>
      <c r="L246" s="4">
        <f t="shared" si="42"/>
        <v>48.96</v>
      </c>
      <c r="M246" s="4">
        <f t="shared" si="43"/>
        <v>46.800000000000004</v>
      </c>
      <c r="N246" s="4">
        <f t="shared" si="44"/>
        <v>57.6</v>
      </c>
    </row>
    <row r="247" spans="1:14" x14ac:dyDescent="0.25">
      <c r="A247" t="s">
        <v>127</v>
      </c>
      <c r="B247">
        <v>85049</v>
      </c>
      <c r="C247" s="8">
        <v>31.85</v>
      </c>
      <c r="D247" s="4">
        <f t="shared" si="45"/>
        <v>20.702500000000001</v>
      </c>
      <c r="E247" s="3">
        <f t="shared" si="35"/>
        <v>23.887500000000003</v>
      </c>
      <c r="F247" s="3">
        <f t="shared" si="36"/>
        <v>23.887500000000003</v>
      </c>
      <c r="G247" s="4">
        <f t="shared" si="37"/>
        <v>23.887500000000003</v>
      </c>
      <c r="H247" s="4">
        <f t="shared" si="38"/>
        <v>25.480000000000004</v>
      </c>
      <c r="I247" s="4">
        <f t="shared" si="39"/>
        <v>25.480000000000004</v>
      </c>
      <c r="J247" s="4">
        <f t="shared" si="40"/>
        <v>25.480000000000004</v>
      </c>
      <c r="K247" s="4">
        <f t="shared" si="41"/>
        <v>21.658000000000001</v>
      </c>
      <c r="L247" s="4">
        <f t="shared" si="42"/>
        <v>21.658000000000001</v>
      </c>
      <c r="M247" s="4">
        <f t="shared" si="43"/>
        <v>20.702500000000001</v>
      </c>
      <c r="N247" s="4">
        <f t="shared" si="44"/>
        <v>25.480000000000004</v>
      </c>
    </row>
    <row r="248" spans="1:14" x14ac:dyDescent="0.25">
      <c r="A248" t="s">
        <v>128</v>
      </c>
      <c r="B248">
        <v>86317</v>
      </c>
      <c r="C248" s="8">
        <v>30.5</v>
      </c>
      <c r="D248" s="4">
        <f t="shared" si="45"/>
        <v>19.824999999999999</v>
      </c>
      <c r="E248" s="3">
        <f t="shared" si="35"/>
        <v>22.875</v>
      </c>
      <c r="F248" s="3">
        <f t="shared" si="36"/>
        <v>22.875</v>
      </c>
      <c r="G248" s="4">
        <f t="shared" si="37"/>
        <v>22.875</v>
      </c>
      <c r="H248" s="4">
        <f t="shared" si="38"/>
        <v>24.400000000000002</v>
      </c>
      <c r="I248" s="4">
        <f t="shared" si="39"/>
        <v>24.400000000000002</v>
      </c>
      <c r="J248" s="4">
        <f t="shared" si="40"/>
        <v>24.400000000000002</v>
      </c>
      <c r="K248" s="4">
        <f t="shared" si="41"/>
        <v>20.740000000000002</v>
      </c>
      <c r="L248" s="4">
        <f t="shared" si="42"/>
        <v>20.740000000000002</v>
      </c>
      <c r="M248" s="4">
        <f t="shared" si="43"/>
        <v>19.824999999999999</v>
      </c>
      <c r="N248" s="4">
        <f t="shared" si="44"/>
        <v>24.400000000000002</v>
      </c>
    </row>
    <row r="249" spans="1:14" x14ac:dyDescent="0.25">
      <c r="A249" t="s">
        <v>129</v>
      </c>
      <c r="B249">
        <v>84133</v>
      </c>
      <c r="C249" s="8">
        <v>32.799999999999997</v>
      </c>
      <c r="D249" s="4">
        <f t="shared" si="45"/>
        <v>21.32</v>
      </c>
      <c r="E249" s="3">
        <f t="shared" si="35"/>
        <v>24.599999999999998</v>
      </c>
      <c r="F249" s="3">
        <f t="shared" si="36"/>
        <v>24.599999999999998</v>
      </c>
      <c r="G249" s="4">
        <f t="shared" si="37"/>
        <v>24.599999999999998</v>
      </c>
      <c r="H249" s="4">
        <f t="shared" si="38"/>
        <v>26.24</v>
      </c>
      <c r="I249" s="4">
        <f t="shared" si="39"/>
        <v>26.24</v>
      </c>
      <c r="J249" s="4">
        <f t="shared" si="40"/>
        <v>26.24</v>
      </c>
      <c r="K249" s="4">
        <f t="shared" si="41"/>
        <v>22.303999999999998</v>
      </c>
      <c r="L249" s="4">
        <f t="shared" si="42"/>
        <v>22.303999999999998</v>
      </c>
      <c r="M249" s="4">
        <f t="shared" si="43"/>
        <v>21.32</v>
      </c>
      <c r="N249" s="4">
        <f t="shared" si="44"/>
        <v>26.24</v>
      </c>
    </row>
    <row r="250" spans="1:14" x14ac:dyDescent="0.25">
      <c r="A250" t="s">
        <v>155</v>
      </c>
      <c r="B250">
        <v>80055</v>
      </c>
      <c r="C250" s="8">
        <v>336</v>
      </c>
      <c r="D250" s="4">
        <f t="shared" si="45"/>
        <v>218.4</v>
      </c>
      <c r="E250" s="3">
        <f t="shared" si="35"/>
        <v>252</v>
      </c>
      <c r="F250" s="3">
        <f t="shared" si="36"/>
        <v>252</v>
      </c>
      <c r="G250" s="4">
        <f t="shared" si="37"/>
        <v>252</v>
      </c>
      <c r="H250" s="4">
        <f t="shared" si="38"/>
        <v>268.8</v>
      </c>
      <c r="I250" s="4">
        <f t="shared" si="39"/>
        <v>268.8</v>
      </c>
      <c r="J250" s="4">
        <f t="shared" si="40"/>
        <v>268.8</v>
      </c>
      <c r="K250" s="4">
        <f t="shared" si="41"/>
        <v>228.48000000000002</v>
      </c>
      <c r="L250" s="4">
        <f t="shared" si="42"/>
        <v>228.48000000000002</v>
      </c>
      <c r="M250" s="4">
        <f t="shared" si="43"/>
        <v>218.4</v>
      </c>
      <c r="N250" s="4">
        <f t="shared" si="44"/>
        <v>268.8</v>
      </c>
    </row>
    <row r="251" spans="1:14" x14ac:dyDescent="0.25">
      <c r="A251" t="s">
        <v>240</v>
      </c>
      <c r="B251">
        <v>84145</v>
      </c>
      <c r="C251" s="8">
        <v>115.9</v>
      </c>
      <c r="D251" s="4">
        <f t="shared" si="45"/>
        <v>75.335000000000008</v>
      </c>
      <c r="E251" s="3">
        <f t="shared" si="35"/>
        <v>86.925000000000011</v>
      </c>
      <c r="F251" s="3">
        <f t="shared" si="36"/>
        <v>86.925000000000011</v>
      </c>
      <c r="G251" s="4">
        <f t="shared" si="37"/>
        <v>86.925000000000011</v>
      </c>
      <c r="H251" s="4">
        <f t="shared" si="38"/>
        <v>92.720000000000013</v>
      </c>
      <c r="I251" s="4">
        <f t="shared" si="39"/>
        <v>92.720000000000013</v>
      </c>
      <c r="J251" s="4">
        <f t="shared" si="40"/>
        <v>92.720000000000013</v>
      </c>
      <c r="K251" s="4">
        <f t="shared" si="41"/>
        <v>78.812000000000012</v>
      </c>
      <c r="L251" s="4">
        <f t="shared" si="42"/>
        <v>78.812000000000012</v>
      </c>
      <c r="M251" s="4">
        <f t="shared" si="43"/>
        <v>75.335000000000008</v>
      </c>
      <c r="N251" s="4">
        <f t="shared" si="44"/>
        <v>92.720000000000013</v>
      </c>
    </row>
    <row r="252" spans="1:14" x14ac:dyDescent="0.25">
      <c r="A252" t="s">
        <v>241</v>
      </c>
      <c r="B252">
        <v>84206</v>
      </c>
      <c r="C252" s="8">
        <v>106</v>
      </c>
      <c r="D252" s="4">
        <f t="shared" si="45"/>
        <v>68.900000000000006</v>
      </c>
      <c r="E252" s="3">
        <f t="shared" si="35"/>
        <v>79.5</v>
      </c>
      <c r="F252" s="3">
        <f t="shared" si="36"/>
        <v>79.5</v>
      </c>
      <c r="G252" s="4">
        <f t="shared" si="37"/>
        <v>79.5</v>
      </c>
      <c r="H252" s="4">
        <f t="shared" si="38"/>
        <v>84.800000000000011</v>
      </c>
      <c r="I252" s="4">
        <f t="shared" si="39"/>
        <v>84.800000000000011</v>
      </c>
      <c r="J252" s="4">
        <f t="shared" si="40"/>
        <v>84.800000000000011</v>
      </c>
      <c r="K252" s="4">
        <f t="shared" si="41"/>
        <v>72.08</v>
      </c>
      <c r="L252" s="4">
        <f t="shared" si="42"/>
        <v>72.08</v>
      </c>
      <c r="M252" s="4">
        <f t="shared" si="43"/>
        <v>68.900000000000006</v>
      </c>
      <c r="N252" s="4">
        <f t="shared" si="44"/>
        <v>84.800000000000011</v>
      </c>
    </row>
    <row r="253" spans="1:14" x14ac:dyDescent="0.25">
      <c r="A253" t="s">
        <v>130</v>
      </c>
      <c r="B253">
        <v>85302</v>
      </c>
      <c r="C253" s="8">
        <v>59.5</v>
      </c>
      <c r="D253" s="4">
        <f t="shared" si="45"/>
        <v>38.675000000000004</v>
      </c>
      <c r="E253" s="3">
        <f t="shared" si="35"/>
        <v>44.625</v>
      </c>
      <c r="F253" s="3">
        <f t="shared" si="36"/>
        <v>44.625</v>
      </c>
      <c r="G253" s="4">
        <f t="shared" si="37"/>
        <v>44.625</v>
      </c>
      <c r="H253" s="4">
        <f t="shared" si="38"/>
        <v>47.6</v>
      </c>
      <c r="I253" s="4">
        <f t="shared" si="39"/>
        <v>47.6</v>
      </c>
      <c r="J253" s="4">
        <f t="shared" si="40"/>
        <v>47.6</v>
      </c>
      <c r="K253" s="4">
        <f t="shared" si="41"/>
        <v>40.46</v>
      </c>
      <c r="L253" s="4">
        <f t="shared" si="42"/>
        <v>40.46</v>
      </c>
      <c r="M253" s="4">
        <f t="shared" si="43"/>
        <v>38.675000000000004</v>
      </c>
      <c r="N253" s="4">
        <f t="shared" si="44"/>
        <v>47.6</v>
      </c>
    </row>
    <row r="254" spans="1:14" x14ac:dyDescent="0.25">
      <c r="A254" t="s">
        <v>131</v>
      </c>
      <c r="B254">
        <v>85610</v>
      </c>
      <c r="C254" s="8">
        <v>42.3</v>
      </c>
      <c r="D254" s="4">
        <f t="shared" si="45"/>
        <v>27.494999999999997</v>
      </c>
      <c r="E254" s="3">
        <f t="shared" si="35"/>
        <v>31.724999999999998</v>
      </c>
      <c r="F254" s="3">
        <f t="shared" si="36"/>
        <v>31.724999999999998</v>
      </c>
      <c r="G254" s="4">
        <f t="shared" si="37"/>
        <v>31.724999999999998</v>
      </c>
      <c r="H254" s="4">
        <f t="shared" si="38"/>
        <v>33.839999999999996</v>
      </c>
      <c r="I254" s="4">
        <f t="shared" si="39"/>
        <v>33.839999999999996</v>
      </c>
      <c r="J254" s="4">
        <f t="shared" si="40"/>
        <v>33.839999999999996</v>
      </c>
      <c r="K254" s="4">
        <f t="shared" si="41"/>
        <v>28.763999999999999</v>
      </c>
      <c r="L254" s="4">
        <f t="shared" si="42"/>
        <v>28.763999999999999</v>
      </c>
      <c r="M254" s="4">
        <f t="shared" si="43"/>
        <v>27.494999999999997</v>
      </c>
      <c r="N254" s="4">
        <f t="shared" si="44"/>
        <v>33.839999999999996</v>
      </c>
    </row>
    <row r="255" spans="1:14" x14ac:dyDescent="0.25">
      <c r="A255" t="s">
        <v>132</v>
      </c>
      <c r="B255" s="12" t="s">
        <v>133</v>
      </c>
      <c r="C255" s="8">
        <v>53.7</v>
      </c>
      <c r="D255" s="4">
        <f t="shared" si="45"/>
        <v>34.905000000000001</v>
      </c>
      <c r="E255" s="3">
        <f t="shared" si="35"/>
        <v>40.275000000000006</v>
      </c>
      <c r="F255" s="3">
        <f t="shared" si="36"/>
        <v>40.275000000000006</v>
      </c>
      <c r="G255" s="4">
        <f t="shared" si="37"/>
        <v>40.275000000000006</v>
      </c>
      <c r="H255" s="4">
        <f t="shared" si="38"/>
        <v>42.960000000000008</v>
      </c>
      <c r="I255" s="4">
        <f t="shared" si="39"/>
        <v>42.960000000000008</v>
      </c>
      <c r="J255" s="4">
        <f t="shared" si="40"/>
        <v>42.960000000000008</v>
      </c>
      <c r="K255" s="4">
        <f t="shared" si="41"/>
        <v>36.516000000000005</v>
      </c>
      <c r="L255" s="4">
        <f t="shared" si="42"/>
        <v>36.516000000000005</v>
      </c>
      <c r="M255" s="4">
        <f t="shared" si="43"/>
        <v>34.905000000000001</v>
      </c>
      <c r="N255" s="4">
        <f t="shared" si="44"/>
        <v>42.960000000000008</v>
      </c>
    </row>
    <row r="256" spans="1:14" x14ac:dyDescent="0.25">
      <c r="A256" t="s">
        <v>135</v>
      </c>
      <c r="B256">
        <v>84154</v>
      </c>
      <c r="C256" s="8">
        <v>61.75</v>
      </c>
      <c r="D256" s="4">
        <f t="shared" si="45"/>
        <v>40.137500000000003</v>
      </c>
      <c r="E256" s="3">
        <f t="shared" si="35"/>
        <v>46.3125</v>
      </c>
      <c r="F256" s="3">
        <f t="shared" si="36"/>
        <v>46.3125</v>
      </c>
      <c r="G256" s="4">
        <f t="shared" si="37"/>
        <v>46.3125</v>
      </c>
      <c r="H256" s="4">
        <f t="shared" si="38"/>
        <v>49.400000000000006</v>
      </c>
      <c r="I256" s="4">
        <f t="shared" si="39"/>
        <v>49.400000000000006</v>
      </c>
      <c r="J256" s="4">
        <f t="shared" si="40"/>
        <v>49.400000000000006</v>
      </c>
      <c r="K256" s="4">
        <f t="shared" si="41"/>
        <v>41.99</v>
      </c>
      <c r="L256" s="4">
        <f t="shared" si="42"/>
        <v>41.99</v>
      </c>
      <c r="M256" s="4">
        <f t="shared" si="43"/>
        <v>40.137500000000003</v>
      </c>
      <c r="N256" s="4">
        <f t="shared" si="44"/>
        <v>49.400000000000006</v>
      </c>
    </row>
    <row r="257" spans="1:14" x14ac:dyDescent="0.25">
      <c r="A257" t="s">
        <v>134</v>
      </c>
      <c r="B257">
        <v>84153</v>
      </c>
      <c r="C257" s="8">
        <v>88.35</v>
      </c>
      <c r="D257" s="4">
        <f t="shared" si="45"/>
        <v>57.427499999999995</v>
      </c>
      <c r="E257" s="3">
        <f t="shared" si="35"/>
        <v>66.262499999999989</v>
      </c>
      <c r="F257" s="3">
        <f t="shared" si="36"/>
        <v>66.262499999999989</v>
      </c>
      <c r="G257" s="4">
        <f t="shared" si="37"/>
        <v>66.262499999999989</v>
      </c>
      <c r="H257" s="4">
        <f t="shared" si="38"/>
        <v>70.679999999999993</v>
      </c>
      <c r="I257" s="4">
        <f t="shared" si="39"/>
        <v>70.679999999999993</v>
      </c>
      <c r="J257" s="4">
        <f t="shared" si="40"/>
        <v>70.679999999999993</v>
      </c>
      <c r="K257" s="4">
        <f t="shared" si="41"/>
        <v>60.078000000000003</v>
      </c>
      <c r="L257" s="4">
        <f t="shared" si="42"/>
        <v>60.078000000000003</v>
      </c>
      <c r="M257" s="4">
        <f t="shared" si="43"/>
        <v>57.427499999999995</v>
      </c>
      <c r="N257" s="4">
        <f t="shared" si="44"/>
        <v>70.679999999999993</v>
      </c>
    </row>
    <row r="258" spans="1:14" x14ac:dyDescent="0.25">
      <c r="A258" t="s">
        <v>156</v>
      </c>
      <c r="B258">
        <v>85730</v>
      </c>
      <c r="C258" s="8">
        <v>38.5</v>
      </c>
      <c r="D258" s="4">
        <f t="shared" si="45"/>
        <v>25.025000000000002</v>
      </c>
      <c r="E258" s="3">
        <f t="shared" si="35"/>
        <v>28.875</v>
      </c>
      <c r="F258" s="3">
        <f t="shared" si="36"/>
        <v>28.875</v>
      </c>
      <c r="G258" s="4">
        <f t="shared" si="37"/>
        <v>28.875</v>
      </c>
      <c r="H258" s="4">
        <f t="shared" si="38"/>
        <v>30.8</v>
      </c>
      <c r="I258" s="4">
        <f t="shared" si="39"/>
        <v>30.8</v>
      </c>
      <c r="J258" s="4">
        <f t="shared" si="40"/>
        <v>30.8</v>
      </c>
      <c r="K258" s="4">
        <f t="shared" si="41"/>
        <v>26.180000000000003</v>
      </c>
      <c r="L258" s="4">
        <f t="shared" si="42"/>
        <v>26.180000000000003</v>
      </c>
      <c r="M258" s="4">
        <f t="shared" si="43"/>
        <v>25.025000000000002</v>
      </c>
      <c r="N258" s="4">
        <f t="shared" si="44"/>
        <v>30.8</v>
      </c>
    </row>
    <row r="259" spans="1:14" x14ac:dyDescent="0.25">
      <c r="A259" t="s">
        <v>136</v>
      </c>
      <c r="B259">
        <v>85041</v>
      </c>
      <c r="C259" s="8">
        <v>39.700000000000003</v>
      </c>
      <c r="D259" s="4">
        <f t="shared" si="45"/>
        <v>25.805000000000003</v>
      </c>
      <c r="E259" s="3">
        <f t="shared" si="35"/>
        <v>29.775000000000002</v>
      </c>
      <c r="F259" s="3">
        <f t="shared" si="36"/>
        <v>29.775000000000002</v>
      </c>
      <c r="G259" s="4">
        <f t="shared" si="37"/>
        <v>29.775000000000002</v>
      </c>
      <c r="H259" s="4">
        <f t="shared" si="38"/>
        <v>31.760000000000005</v>
      </c>
      <c r="I259" s="4">
        <f t="shared" si="39"/>
        <v>31.760000000000005</v>
      </c>
      <c r="J259" s="4">
        <f t="shared" si="40"/>
        <v>31.760000000000005</v>
      </c>
      <c r="K259" s="4">
        <f t="shared" si="41"/>
        <v>26.996000000000002</v>
      </c>
      <c r="L259" s="4">
        <f t="shared" si="42"/>
        <v>26.996000000000002</v>
      </c>
      <c r="M259" s="4">
        <f t="shared" si="43"/>
        <v>25.805000000000003</v>
      </c>
      <c r="N259" s="4">
        <f t="shared" si="44"/>
        <v>31.760000000000005</v>
      </c>
    </row>
    <row r="260" spans="1:14" x14ac:dyDescent="0.25">
      <c r="A260" t="s">
        <v>137</v>
      </c>
      <c r="B260">
        <v>80069</v>
      </c>
      <c r="C260" s="8">
        <v>46.1</v>
      </c>
      <c r="D260" s="4">
        <f t="shared" si="45"/>
        <v>29.965000000000003</v>
      </c>
      <c r="E260" s="3">
        <f t="shared" si="35"/>
        <v>34.575000000000003</v>
      </c>
      <c r="F260" s="3">
        <f t="shared" si="36"/>
        <v>34.575000000000003</v>
      </c>
      <c r="G260" s="4">
        <f t="shared" si="37"/>
        <v>34.575000000000003</v>
      </c>
      <c r="H260" s="4">
        <f t="shared" si="38"/>
        <v>36.880000000000003</v>
      </c>
      <c r="I260" s="4">
        <f t="shared" si="39"/>
        <v>36.880000000000003</v>
      </c>
      <c r="J260" s="4">
        <f t="shared" si="40"/>
        <v>36.880000000000003</v>
      </c>
      <c r="K260" s="4">
        <f t="shared" si="41"/>
        <v>31.348000000000003</v>
      </c>
      <c r="L260" s="4">
        <f t="shared" si="42"/>
        <v>31.348000000000003</v>
      </c>
      <c r="M260" s="4">
        <f t="shared" si="43"/>
        <v>29.965000000000003</v>
      </c>
      <c r="N260" s="4">
        <f t="shared" si="44"/>
        <v>36.880000000000003</v>
      </c>
    </row>
    <row r="261" spans="1:14" x14ac:dyDescent="0.25">
      <c r="A261" t="s">
        <v>138</v>
      </c>
      <c r="B261">
        <v>87633</v>
      </c>
      <c r="C261" s="8">
        <v>311</v>
      </c>
      <c r="D261" s="4">
        <f t="shared" si="45"/>
        <v>202.15</v>
      </c>
      <c r="E261" s="3">
        <f t="shared" si="35"/>
        <v>233.25</v>
      </c>
      <c r="F261" s="3">
        <f t="shared" si="36"/>
        <v>233.25</v>
      </c>
      <c r="G261" s="4">
        <f t="shared" si="37"/>
        <v>233.25</v>
      </c>
      <c r="H261" s="4">
        <f t="shared" si="38"/>
        <v>248.8</v>
      </c>
      <c r="I261" s="4">
        <f t="shared" si="39"/>
        <v>248.8</v>
      </c>
      <c r="J261" s="4">
        <f t="shared" si="40"/>
        <v>248.8</v>
      </c>
      <c r="K261" s="4">
        <f t="shared" si="41"/>
        <v>211.48000000000002</v>
      </c>
      <c r="L261" s="4">
        <f t="shared" si="42"/>
        <v>211.48000000000002</v>
      </c>
      <c r="M261" s="4">
        <f t="shared" si="43"/>
        <v>202.15</v>
      </c>
      <c r="N261" s="4">
        <f t="shared" si="44"/>
        <v>248.8</v>
      </c>
    </row>
    <row r="262" spans="1:14" x14ac:dyDescent="0.25">
      <c r="A262" t="s">
        <v>139</v>
      </c>
      <c r="B262">
        <v>85045</v>
      </c>
      <c r="C262" s="8">
        <v>34.25</v>
      </c>
      <c r="D262" s="4">
        <f t="shared" si="45"/>
        <v>22.262499999999999</v>
      </c>
      <c r="E262" s="3">
        <f t="shared" ref="E262:E325" si="46">C262*0.75</f>
        <v>25.6875</v>
      </c>
      <c r="F262" s="3">
        <f t="shared" ref="F262:F325" si="47">C262*0.75</f>
        <v>25.6875</v>
      </c>
      <c r="G262" s="4">
        <f t="shared" ref="G262:G325" si="48">C262*0.75</f>
        <v>25.6875</v>
      </c>
      <c r="H262" s="4">
        <f t="shared" ref="H262:H325" si="49">C262*0.8</f>
        <v>27.400000000000002</v>
      </c>
      <c r="I262" s="4">
        <f t="shared" ref="I262:I325" si="50">C262*0.8</f>
        <v>27.400000000000002</v>
      </c>
      <c r="J262" s="4">
        <f t="shared" ref="J262:J325" si="51">C262*0.8</f>
        <v>27.400000000000002</v>
      </c>
      <c r="K262" s="4">
        <f t="shared" ref="K262:K325" si="52">C262*0.68</f>
        <v>23.290000000000003</v>
      </c>
      <c r="L262" s="4">
        <f t="shared" ref="L262:L325" si="53">C262*0.68</f>
        <v>23.290000000000003</v>
      </c>
      <c r="M262" s="4">
        <f t="shared" ref="M262:M325" si="54">MIN(D262:L262)</f>
        <v>22.262499999999999</v>
      </c>
      <c r="N262" s="4">
        <f t="shared" ref="N262:N325" si="55">MAX(D262:L262)</f>
        <v>27.400000000000002</v>
      </c>
    </row>
    <row r="263" spans="1:14" x14ac:dyDescent="0.25">
      <c r="A263" t="s">
        <v>140</v>
      </c>
      <c r="B263">
        <v>86430</v>
      </c>
      <c r="C263" s="8">
        <v>52.75</v>
      </c>
      <c r="D263" s="4">
        <f t="shared" si="45"/>
        <v>34.287500000000001</v>
      </c>
      <c r="E263" s="3">
        <f t="shared" si="46"/>
        <v>39.5625</v>
      </c>
      <c r="F263" s="3">
        <f t="shared" si="47"/>
        <v>39.5625</v>
      </c>
      <c r="G263" s="4">
        <f t="shared" si="48"/>
        <v>39.5625</v>
      </c>
      <c r="H263" s="4">
        <f t="shared" si="49"/>
        <v>42.2</v>
      </c>
      <c r="I263" s="4">
        <f t="shared" si="50"/>
        <v>42.2</v>
      </c>
      <c r="J263" s="4">
        <f t="shared" si="51"/>
        <v>42.2</v>
      </c>
      <c r="K263" s="4">
        <f t="shared" si="52"/>
        <v>35.870000000000005</v>
      </c>
      <c r="L263" s="4">
        <f t="shared" si="53"/>
        <v>35.870000000000005</v>
      </c>
      <c r="M263" s="4">
        <f t="shared" si="54"/>
        <v>34.287500000000001</v>
      </c>
      <c r="N263" s="4">
        <f t="shared" si="55"/>
        <v>42.2</v>
      </c>
    </row>
    <row r="264" spans="1:14" x14ac:dyDescent="0.25">
      <c r="A264" t="s">
        <v>109</v>
      </c>
      <c r="B264">
        <v>86757</v>
      </c>
      <c r="C264" s="8">
        <v>71.900000000000006</v>
      </c>
      <c r="D264" s="4">
        <f t="shared" si="45"/>
        <v>46.735000000000007</v>
      </c>
      <c r="E264" s="3">
        <f t="shared" si="46"/>
        <v>53.925000000000004</v>
      </c>
      <c r="F264" s="3">
        <f t="shared" si="47"/>
        <v>53.925000000000004</v>
      </c>
      <c r="G264" s="4">
        <f t="shared" si="48"/>
        <v>53.925000000000004</v>
      </c>
      <c r="H264" s="4">
        <f t="shared" si="49"/>
        <v>57.52000000000001</v>
      </c>
      <c r="I264" s="4">
        <f t="shared" si="50"/>
        <v>57.52000000000001</v>
      </c>
      <c r="J264" s="4">
        <f t="shared" si="51"/>
        <v>57.52000000000001</v>
      </c>
      <c r="K264" s="4">
        <f t="shared" si="52"/>
        <v>48.89200000000001</v>
      </c>
      <c r="L264" s="4">
        <f t="shared" si="53"/>
        <v>48.89200000000001</v>
      </c>
      <c r="M264" s="4">
        <f t="shared" si="54"/>
        <v>46.735000000000007</v>
      </c>
      <c r="N264" s="4">
        <f t="shared" si="55"/>
        <v>57.52000000000001</v>
      </c>
    </row>
    <row r="265" spans="1:14" x14ac:dyDescent="0.25">
      <c r="A265" t="s">
        <v>141</v>
      </c>
      <c r="B265">
        <v>86592</v>
      </c>
      <c r="C265" s="8">
        <v>41.45</v>
      </c>
      <c r="D265" s="4">
        <f t="shared" si="45"/>
        <v>26.942500000000003</v>
      </c>
      <c r="E265" s="3">
        <f t="shared" si="46"/>
        <v>31.087500000000002</v>
      </c>
      <c r="F265" s="3">
        <f t="shared" si="47"/>
        <v>31.087500000000002</v>
      </c>
      <c r="G265" s="4">
        <f t="shared" si="48"/>
        <v>31.087500000000002</v>
      </c>
      <c r="H265" s="4">
        <f t="shared" si="49"/>
        <v>33.160000000000004</v>
      </c>
      <c r="I265" s="4">
        <f t="shared" si="50"/>
        <v>33.160000000000004</v>
      </c>
      <c r="J265" s="4">
        <f t="shared" si="51"/>
        <v>33.160000000000004</v>
      </c>
      <c r="K265" s="4">
        <f t="shared" si="52"/>
        <v>28.186000000000003</v>
      </c>
      <c r="L265" s="4">
        <f t="shared" si="53"/>
        <v>28.186000000000003</v>
      </c>
      <c r="M265" s="4">
        <f t="shared" si="54"/>
        <v>26.942500000000003</v>
      </c>
      <c r="N265" s="4">
        <f t="shared" si="55"/>
        <v>33.160000000000004</v>
      </c>
    </row>
    <row r="266" spans="1:14" x14ac:dyDescent="0.25">
      <c r="A266" t="s">
        <v>242</v>
      </c>
      <c r="B266">
        <v>87807</v>
      </c>
      <c r="C266" s="8">
        <v>55.1</v>
      </c>
      <c r="D266" s="4">
        <f t="shared" si="45"/>
        <v>35.815000000000005</v>
      </c>
      <c r="E266" s="3">
        <f t="shared" si="46"/>
        <v>41.325000000000003</v>
      </c>
      <c r="F266" s="3">
        <f t="shared" si="47"/>
        <v>41.325000000000003</v>
      </c>
      <c r="G266" s="4">
        <f t="shared" si="48"/>
        <v>41.325000000000003</v>
      </c>
      <c r="H266" s="4">
        <f t="shared" si="49"/>
        <v>44.080000000000005</v>
      </c>
      <c r="I266" s="4">
        <f t="shared" si="50"/>
        <v>44.080000000000005</v>
      </c>
      <c r="J266" s="4">
        <f t="shared" si="51"/>
        <v>44.080000000000005</v>
      </c>
      <c r="K266" s="4">
        <f t="shared" si="52"/>
        <v>37.468000000000004</v>
      </c>
      <c r="L266" s="4">
        <f t="shared" si="53"/>
        <v>37.468000000000004</v>
      </c>
      <c r="M266" s="4">
        <f t="shared" si="54"/>
        <v>35.815000000000005</v>
      </c>
      <c r="N266" s="4">
        <f t="shared" si="55"/>
        <v>44.080000000000005</v>
      </c>
    </row>
    <row r="267" spans="1:14" x14ac:dyDescent="0.25">
      <c r="A267" t="s">
        <v>243</v>
      </c>
      <c r="B267">
        <v>80179</v>
      </c>
      <c r="C267" s="8">
        <v>85.1</v>
      </c>
      <c r="D267" s="4">
        <f t="shared" si="45"/>
        <v>55.314999999999998</v>
      </c>
      <c r="E267" s="3">
        <f t="shared" si="46"/>
        <v>63.824999999999996</v>
      </c>
      <c r="F267" s="3">
        <f t="shared" si="47"/>
        <v>63.824999999999996</v>
      </c>
      <c r="G267" s="4">
        <f t="shared" si="48"/>
        <v>63.824999999999996</v>
      </c>
      <c r="H267" s="4">
        <f t="shared" si="49"/>
        <v>68.08</v>
      </c>
      <c r="I267" s="4">
        <f t="shared" si="50"/>
        <v>68.08</v>
      </c>
      <c r="J267" s="4">
        <f t="shared" si="51"/>
        <v>68.08</v>
      </c>
      <c r="K267" s="4">
        <f t="shared" si="52"/>
        <v>57.868000000000002</v>
      </c>
      <c r="L267" s="4">
        <f t="shared" si="53"/>
        <v>57.868000000000002</v>
      </c>
      <c r="M267" s="4">
        <f t="shared" si="54"/>
        <v>55.314999999999998</v>
      </c>
      <c r="N267" s="4">
        <f t="shared" si="55"/>
        <v>68.08</v>
      </c>
    </row>
    <row r="268" spans="1:14" x14ac:dyDescent="0.25">
      <c r="A268" t="s">
        <v>244</v>
      </c>
      <c r="B268">
        <v>86768</v>
      </c>
      <c r="C268" s="8">
        <v>44.3</v>
      </c>
      <c r="D268" s="4">
        <f t="shared" si="45"/>
        <v>28.794999999999998</v>
      </c>
      <c r="E268" s="3">
        <f t="shared" si="46"/>
        <v>33.224999999999994</v>
      </c>
      <c r="F268" s="3">
        <f t="shared" si="47"/>
        <v>33.224999999999994</v>
      </c>
      <c r="G268" s="4">
        <f t="shared" si="48"/>
        <v>33.224999999999994</v>
      </c>
      <c r="H268" s="4">
        <f t="shared" si="49"/>
        <v>35.44</v>
      </c>
      <c r="I268" s="4">
        <f t="shared" si="50"/>
        <v>35.44</v>
      </c>
      <c r="J268" s="4">
        <f t="shared" si="51"/>
        <v>35.44</v>
      </c>
      <c r="K268" s="4">
        <f t="shared" si="52"/>
        <v>30.123999999999999</v>
      </c>
      <c r="L268" s="4">
        <f t="shared" si="53"/>
        <v>30.123999999999999</v>
      </c>
      <c r="M268" s="4">
        <f t="shared" si="54"/>
        <v>28.794999999999998</v>
      </c>
      <c r="N268" s="4">
        <f t="shared" si="55"/>
        <v>35.44</v>
      </c>
    </row>
    <row r="269" spans="1:14" x14ac:dyDescent="0.25">
      <c r="A269" t="s">
        <v>245</v>
      </c>
      <c r="B269">
        <v>86769</v>
      </c>
      <c r="C269" s="8">
        <v>81.7</v>
      </c>
      <c r="D269" s="4">
        <f t="shared" si="45"/>
        <v>53.105000000000004</v>
      </c>
      <c r="E269" s="3">
        <f t="shared" si="46"/>
        <v>61.275000000000006</v>
      </c>
      <c r="F269" s="3">
        <f t="shared" si="47"/>
        <v>61.275000000000006</v>
      </c>
      <c r="G269" s="4">
        <f t="shared" si="48"/>
        <v>61.275000000000006</v>
      </c>
      <c r="H269" s="4">
        <f t="shared" si="49"/>
        <v>65.36</v>
      </c>
      <c r="I269" s="4">
        <f t="shared" si="50"/>
        <v>65.36</v>
      </c>
      <c r="J269" s="4">
        <f t="shared" si="51"/>
        <v>65.36</v>
      </c>
      <c r="K269" s="4">
        <f t="shared" si="52"/>
        <v>55.556000000000004</v>
      </c>
      <c r="L269" s="4">
        <f t="shared" si="53"/>
        <v>55.556000000000004</v>
      </c>
      <c r="M269" s="4">
        <f t="shared" si="54"/>
        <v>53.105000000000004</v>
      </c>
      <c r="N269" s="4">
        <f t="shared" si="55"/>
        <v>65.36</v>
      </c>
    </row>
    <row r="270" spans="1:14" x14ac:dyDescent="0.25">
      <c r="A270" t="s">
        <v>142</v>
      </c>
      <c r="B270">
        <v>85651</v>
      </c>
      <c r="C270" s="8">
        <v>24.75</v>
      </c>
      <c r="D270" s="4">
        <f t="shared" si="45"/>
        <v>16.087500000000002</v>
      </c>
      <c r="E270" s="3">
        <f t="shared" si="46"/>
        <v>18.5625</v>
      </c>
      <c r="F270" s="3">
        <f t="shared" si="47"/>
        <v>18.5625</v>
      </c>
      <c r="G270" s="4">
        <f t="shared" si="48"/>
        <v>18.5625</v>
      </c>
      <c r="H270" s="4">
        <f t="shared" si="49"/>
        <v>19.8</v>
      </c>
      <c r="I270" s="4">
        <f t="shared" si="50"/>
        <v>19.8</v>
      </c>
      <c r="J270" s="4">
        <f t="shared" si="51"/>
        <v>19.8</v>
      </c>
      <c r="K270" s="4">
        <f t="shared" si="52"/>
        <v>16.830000000000002</v>
      </c>
      <c r="L270" s="4">
        <f t="shared" si="53"/>
        <v>16.830000000000002</v>
      </c>
      <c r="M270" s="4">
        <f t="shared" si="54"/>
        <v>16.087500000000002</v>
      </c>
      <c r="N270" s="4">
        <f t="shared" si="55"/>
        <v>19.8</v>
      </c>
    </row>
    <row r="271" spans="1:14" x14ac:dyDescent="0.25">
      <c r="A271" t="s">
        <v>143</v>
      </c>
      <c r="B271">
        <v>84295</v>
      </c>
      <c r="C271" s="8">
        <v>29.95</v>
      </c>
      <c r="D271" s="4">
        <f t="shared" si="45"/>
        <v>19.467500000000001</v>
      </c>
      <c r="E271" s="3">
        <f t="shared" si="46"/>
        <v>22.462499999999999</v>
      </c>
      <c r="F271" s="3">
        <f t="shared" si="47"/>
        <v>22.462499999999999</v>
      </c>
      <c r="G271" s="4">
        <f t="shared" si="48"/>
        <v>22.462499999999999</v>
      </c>
      <c r="H271" s="4">
        <f t="shared" si="49"/>
        <v>23.96</v>
      </c>
      <c r="I271" s="4">
        <f t="shared" si="50"/>
        <v>23.96</v>
      </c>
      <c r="J271" s="4">
        <f t="shared" si="51"/>
        <v>23.96</v>
      </c>
      <c r="K271" s="4">
        <f t="shared" si="52"/>
        <v>20.366</v>
      </c>
      <c r="L271" s="4">
        <f t="shared" si="53"/>
        <v>20.366</v>
      </c>
      <c r="M271" s="4">
        <f t="shared" si="54"/>
        <v>19.467500000000001</v>
      </c>
      <c r="N271" s="4">
        <f t="shared" si="55"/>
        <v>23.96</v>
      </c>
    </row>
    <row r="272" spans="1:14" x14ac:dyDescent="0.25">
      <c r="A272" t="s">
        <v>246</v>
      </c>
      <c r="B272">
        <v>84436</v>
      </c>
      <c r="C272" s="8">
        <v>67.45</v>
      </c>
      <c r="D272" s="4">
        <f t="shared" si="45"/>
        <v>43.842500000000001</v>
      </c>
      <c r="E272" s="3">
        <f t="shared" si="46"/>
        <v>50.587500000000006</v>
      </c>
      <c r="F272" s="3">
        <f t="shared" si="47"/>
        <v>50.587500000000006</v>
      </c>
      <c r="G272" s="4">
        <f t="shared" si="48"/>
        <v>50.587500000000006</v>
      </c>
      <c r="H272" s="4">
        <f t="shared" si="49"/>
        <v>53.960000000000008</v>
      </c>
      <c r="I272" s="4">
        <f t="shared" si="50"/>
        <v>53.960000000000008</v>
      </c>
      <c r="J272" s="4">
        <f t="shared" si="51"/>
        <v>53.960000000000008</v>
      </c>
      <c r="K272" s="4">
        <f t="shared" si="52"/>
        <v>45.866000000000007</v>
      </c>
      <c r="L272" s="4">
        <f t="shared" si="53"/>
        <v>45.866000000000007</v>
      </c>
      <c r="M272" s="4">
        <f t="shared" si="54"/>
        <v>43.842500000000001</v>
      </c>
      <c r="N272" s="4">
        <f t="shared" si="55"/>
        <v>53.960000000000008</v>
      </c>
    </row>
    <row r="273" spans="1:14" x14ac:dyDescent="0.25">
      <c r="A273" t="s">
        <v>144</v>
      </c>
      <c r="B273">
        <v>84479</v>
      </c>
      <c r="C273" s="8">
        <v>48.5</v>
      </c>
      <c r="D273" s="4">
        <f t="shared" si="45"/>
        <v>31.525000000000002</v>
      </c>
      <c r="E273" s="3">
        <f t="shared" si="46"/>
        <v>36.375</v>
      </c>
      <c r="F273" s="3">
        <f t="shared" si="47"/>
        <v>36.375</v>
      </c>
      <c r="G273" s="4">
        <f t="shared" si="48"/>
        <v>36.375</v>
      </c>
      <c r="H273" s="4">
        <f t="shared" si="49"/>
        <v>38.800000000000004</v>
      </c>
      <c r="I273" s="4">
        <f t="shared" si="50"/>
        <v>38.800000000000004</v>
      </c>
      <c r="J273" s="4">
        <f t="shared" si="51"/>
        <v>38.800000000000004</v>
      </c>
      <c r="K273" s="4">
        <f t="shared" si="52"/>
        <v>32.980000000000004</v>
      </c>
      <c r="L273" s="4">
        <f t="shared" si="53"/>
        <v>32.980000000000004</v>
      </c>
      <c r="M273" s="4">
        <f t="shared" si="54"/>
        <v>31.525000000000002</v>
      </c>
      <c r="N273" s="4">
        <f t="shared" si="55"/>
        <v>38.800000000000004</v>
      </c>
    </row>
    <row r="274" spans="1:14" x14ac:dyDescent="0.25">
      <c r="A274" t="s">
        <v>247</v>
      </c>
      <c r="B274">
        <v>84402</v>
      </c>
      <c r="C274" s="8">
        <v>89.3</v>
      </c>
      <c r="D274" s="4">
        <f t="shared" si="45"/>
        <v>58.045000000000002</v>
      </c>
      <c r="E274" s="3">
        <f t="shared" si="46"/>
        <v>66.974999999999994</v>
      </c>
      <c r="F274" s="3">
        <f t="shared" si="47"/>
        <v>66.974999999999994</v>
      </c>
      <c r="G274" s="4">
        <f t="shared" si="48"/>
        <v>66.974999999999994</v>
      </c>
      <c r="H274" s="4">
        <f t="shared" si="49"/>
        <v>71.44</v>
      </c>
      <c r="I274" s="4">
        <f t="shared" si="50"/>
        <v>71.44</v>
      </c>
      <c r="J274" s="4">
        <f t="shared" si="51"/>
        <v>71.44</v>
      </c>
      <c r="K274" s="4">
        <f t="shared" si="52"/>
        <v>60.724000000000004</v>
      </c>
      <c r="L274" s="4">
        <f t="shared" si="53"/>
        <v>60.724000000000004</v>
      </c>
      <c r="M274" s="4">
        <f t="shared" si="54"/>
        <v>58.045000000000002</v>
      </c>
      <c r="N274" s="4">
        <f t="shared" si="55"/>
        <v>71.44</v>
      </c>
    </row>
    <row r="275" spans="1:14" x14ac:dyDescent="0.25">
      <c r="A275" t="s">
        <v>282</v>
      </c>
      <c r="B275">
        <v>86317</v>
      </c>
      <c r="C275" s="8">
        <v>30.5</v>
      </c>
      <c r="D275" s="4">
        <f t="shared" si="45"/>
        <v>19.824999999999999</v>
      </c>
      <c r="E275" s="3">
        <f t="shared" si="46"/>
        <v>22.875</v>
      </c>
      <c r="F275" s="3">
        <f t="shared" si="47"/>
        <v>22.875</v>
      </c>
      <c r="G275" s="4">
        <f t="shared" si="48"/>
        <v>22.875</v>
      </c>
      <c r="H275" s="4">
        <f t="shared" si="49"/>
        <v>24.400000000000002</v>
      </c>
      <c r="I275" s="4">
        <f t="shared" si="50"/>
        <v>24.400000000000002</v>
      </c>
      <c r="J275" s="4">
        <f t="shared" si="51"/>
        <v>24.400000000000002</v>
      </c>
      <c r="K275" s="4">
        <f t="shared" si="52"/>
        <v>20.740000000000002</v>
      </c>
      <c r="L275" s="4">
        <f t="shared" si="53"/>
        <v>20.740000000000002</v>
      </c>
      <c r="M275" s="4">
        <f t="shared" si="54"/>
        <v>19.824999999999999</v>
      </c>
      <c r="N275" s="4">
        <f t="shared" si="55"/>
        <v>24.400000000000002</v>
      </c>
    </row>
    <row r="276" spans="1:14" x14ac:dyDescent="0.25">
      <c r="A276" t="s">
        <v>283</v>
      </c>
      <c r="B276">
        <v>80349</v>
      </c>
      <c r="C276" s="8">
        <v>358.8</v>
      </c>
      <c r="D276" s="4">
        <f t="shared" si="45"/>
        <v>233.22000000000003</v>
      </c>
      <c r="E276" s="3">
        <f t="shared" si="46"/>
        <v>269.10000000000002</v>
      </c>
      <c r="F276" s="3">
        <f t="shared" si="47"/>
        <v>269.10000000000002</v>
      </c>
      <c r="G276" s="4">
        <f t="shared" si="48"/>
        <v>269.10000000000002</v>
      </c>
      <c r="H276" s="4">
        <f t="shared" si="49"/>
        <v>287.04000000000002</v>
      </c>
      <c r="I276" s="4">
        <f t="shared" si="50"/>
        <v>287.04000000000002</v>
      </c>
      <c r="J276" s="4">
        <f t="shared" si="51"/>
        <v>287.04000000000002</v>
      </c>
      <c r="K276" s="4">
        <f t="shared" si="52"/>
        <v>243.98400000000004</v>
      </c>
      <c r="L276" s="4">
        <f t="shared" si="53"/>
        <v>243.98400000000004</v>
      </c>
      <c r="M276" s="4">
        <f t="shared" si="54"/>
        <v>233.22000000000003</v>
      </c>
      <c r="N276" s="4">
        <f t="shared" si="55"/>
        <v>287.04000000000002</v>
      </c>
    </row>
    <row r="277" spans="1:14" x14ac:dyDescent="0.25">
      <c r="A277" t="s">
        <v>248</v>
      </c>
      <c r="B277">
        <v>80198</v>
      </c>
      <c r="C277" s="8">
        <v>94.05</v>
      </c>
      <c r="D277" s="4">
        <f t="shared" si="45"/>
        <v>61.1325</v>
      </c>
      <c r="E277" s="3">
        <f t="shared" si="46"/>
        <v>70.537499999999994</v>
      </c>
      <c r="F277" s="3">
        <f t="shared" si="47"/>
        <v>70.537499999999994</v>
      </c>
      <c r="G277" s="4">
        <f t="shared" si="48"/>
        <v>70.537499999999994</v>
      </c>
      <c r="H277" s="4">
        <f t="shared" si="49"/>
        <v>75.239999999999995</v>
      </c>
      <c r="I277" s="4">
        <f t="shared" si="50"/>
        <v>75.239999999999995</v>
      </c>
      <c r="J277" s="4">
        <f t="shared" si="51"/>
        <v>75.239999999999995</v>
      </c>
      <c r="K277" s="4">
        <f t="shared" si="52"/>
        <v>63.954000000000001</v>
      </c>
      <c r="L277" s="4">
        <f t="shared" si="53"/>
        <v>63.954000000000001</v>
      </c>
      <c r="M277" s="4">
        <f t="shared" si="54"/>
        <v>61.1325</v>
      </c>
      <c r="N277" s="4">
        <f t="shared" si="55"/>
        <v>75.239999999999995</v>
      </c>
    </row>
    <row r="278" spans="1:14" x14ac:dyDescent="0.25">
      <c r="A278" t="s">
        <v>249</v>
      </c>
      <c r="B278">
        <v>85670</v>
      </c>
      <c r="C278" s="8">
        <v>26</v>
      </c>
      <c r="D278" s="4">
        <f t="shared" si="45"/>
        <v>16.900000000000002</v>
      </c>
      <c r="E278" s="3">
        <f t="shared" si="46"/>
        <v>19.5</v>
      </c>
      <c r="F278" s="3">
        <f t="shared" si="47"/>
        <v>19.5</v>
      </c>
      <c r="G278" s="4">
        <f t="shared" si="48"/>
        <v>19.5</v>
      </c>
      <c r="H278" s="4">
        <f t="shared" si="49"/>
        <v>20.8</v>
      </c>
      <c r="I278" s="4">
        <f t="shared" si="50"/>
        <v>20.8</v>
      </c>
      <c r="J278" s="4">
        <f t="shared" si="51"/>
        <v>20.8</v>
      </c>
      <c r="K278" s="4">
        <f t="shared" si="52"/>
        <v>17.68</v>
      </c>
      <c r="L278" s="4">
        <f t="shared" si="53"/>
        <v>17.68</v>
      </c>
      <c r="M278" s="4">
        <f t="shared" si="54"/>
        <v>16.900000000000002</v>
      </c>
      <c r="N278" s="4">
        <f t="shared" si="55"/>
        <v>20.8</v>
      </c>
    </row>
    <row r="279" spans="1:14" x14ac:dyDescent="0.25">
      <c r="A279" t="s">
        <v>250</v>
      </c>
      <c r="B279">
        <v>84432</v>
      </c>
      <c r="C279" s="8">
        <v>39.15</v>
      </c>
      <c r="D279" s="4">
        <f t="shared" si="45"/>
        <v>25.447500000000002</v>
      </c>
      <c r="E279" s="3">
        <f t="shared" si="46"/>
        <v>29.362499999999997</v>
      </c>
      <c r="F279" s="3">
        <f t="shared" si="47"/>
        <v>29.362499999999997</v>
      </c>
      <c r="G279" s="4">
        <f t="shared" si="48"/>
        <v>29.362499999999997</v>
      </c>
      <c r="H279" s="4">
        <f t="shared" si="49"/>
        <v>31.32</v>
      </c>
      <c r="I279" s="4">
        <f t="shared" si="50"/>
        <v>31.32</v>
      </c>
      <c r="J279" s="4">
        <f t="shared" si="51"/>
        <v>31.32</v>
      </c>
      <c r="K279" s="4">
        <f t="shared" si="52"/>
        <v>26.622</v>
      </c>
      <c r="L279" s="4">
        <f t="shared" si="53"/>
        <v>26.622</v>
      </c>
      <c r="M279" s="4">
        <f t="shared" si="54"/>
        <v>25.447500000000002</v>
      </c>
      <c r="N279" s="4">
        <f t="shared" si="55"/>
        <v>31.32</v>
      </c>
    </row>
    <row r="280" spans="1:14" x14ac:dyDescent="0.25">
      <c r="A280" t="s">
        <v>251</v>
      </c>
      <c r="B280">
        <v>86376</v>
      </c>
      <c r="C280" s="8">
        <v>119.7</v>
      </c>
      <c r="D280" s="4">
        <f t="shared" si="45"/>
        <v>77.805000000000007</v>
      </c>
      <c r="E280" s="3">
        <f t="shared" si="46"/>
        <v>89.775000000000006</v>
      </c>
      <c r="F280" s="3">
        <f t="shared" si="47"/>
        <v>89.775000000000006</v>
      </c>
      <c r="G280" s="4">
        <f t="shared" si="48"/>
        <v>89.775000000000006</v>
      </c>
      <c r="H280" s="4">
        <f t="shared" si="49"/>
        <v>95.76</v>
      </c>
      <c r="I280" s="4">
        <f t="shared" si="50"/>
        <v>95.76</v>
      </c>
      <c r="J280" s="4">
        <f t="shared" si="51"/>
        <v>95.76</v>
      </c>
      <c r="K280" s="4">
        <f t="shared" si="52"/>
        <v>81.396000000000001</v>
      </c>
      <c r="L280" s="4">
        <f t="shared" si="53"/>
        <v>81.396000000000001</v>
      </c>
      <c r="M280" s="4">
        <f t="shared" si="54"/>
        <v>77.805000000000007</v>
      </c>
      <c r="N280" s="4">
        <f t="shared" si="55"/>
        <v>95.76</v>
      </c>
    </row>
    <row r="281" spans="1:14" x14ac:dyDescent="0.25">
      <c r="A281" t="s">
        <v>276</v>
      </c>
      <c r="B281">
        <v>84443</v>
      </c>
      <c r="C281" s="8">
        <v>63.65</v>
      </c>
      <c r="D281" s="4">
        <f t="shared" si="45"/>
        <v>41.372500000000002</v>
      </c>
      <c r="E281" s="3">
        <f t="shared" si="46"/>
        <v>47.737499999999997</v>
      </c>
      <c r="F281" s="3">
        <f t="shared" si="47"/>
        <v>47.737499999999997</v>
      </c>
      <c r="G281" s="4">
        <f t="shared" si="48"/>
        <v>47.737499999999997</v>
      </c>
      <c r="H281" s="4">
        <f t="shared" si="49"/>
        <v>50.92</v>
      </c>
      <c r="I281" s="4">
        <f t="shared" si="50"/>
        <v>50.92</v>
      </c>
      <c r="J281" s="4">
        <f t="shared" si="51"/>
        <v>50.92</v>
      </c>
      <c r="K281" s="4">
        <f t="shared" si="52"/>
        <v>43.282000000000004</v>
      </c>
      <c r="L281" s="4">
        <f t="shared" si="53"/>
        <v>43.282000000000004</v>
      </c>
      <c r="M281" s="4">
        <f t="shared" si="54"/>
        <v>41.372500000000002</v>
      </c>
      <c r="N281" s="4">
        <f t="shared" si="55"/>
        <v>50.92</v>
      </c>
    </row>
    <row r="282" spans="1:14" x14ac:dyDescent="0.25">
      <c r="A282" t="s">
        <v>277</v>
      </c>
      <c r="B282">
        <v>86376</v>
      </c>
      <c r="C282" s="8">
        <v>119.7</v>
      </c>
      <c r="D282" s="4">
        <f t="shared" si="45"/>
        <v>77.805000000000007</v>
      </c>
      <c r="E282" s="3">
        <f t="shared" si="46"/>
        <v>89.775000000000006</v>
      </c>
      <c r="F282" s="3">
        <f t="shared" si="47"/>
        <v>89.775000000000006</v>
      </c>
      <c r="G282" s="4">
        <f t="shared" si="48"/>
        <v>89.775000000000006</v>
      </c>
      <c r="H282" s="4">
        <f t="shared" si="49"/>
        <v>95.76</v>
      </c>
      <c r="I282" s="4">
        <f t="shared" si="50"/>
        <v>95.76</v>
      </c>
      <c r="J282" s="4">
        <f t="shared" si="51"/>
        <v>95.76</v>
      </c>
      <c r="K282" s="4">
        <f t="shared" si="52"/>
        <v>81.396000000000001</v>
      </c>
      <c r="L282" s="4">
        <f t="shared" si="53"/>
        <v>81.396000000000001</v>
      </c>
      <c r="M282" s="4">
        <f t="shared" si="54"/>
        <v>77.805000000000007</v>
      </c>
      <c r="N282" s="4">
        <f t="shared" si="55"/>
        <v>95.76</v>
      </c>
    </row>
    <row r="283" spans="1:14" x14ac:dyDescent="0.25">
      <c r="A283" t="s">
        <v>278</v>
      </c>
      <c r="B283">
        <v>84442</v>
      </c>
      <c r="C283" s="8">
        <v>58.5</v>
      </c>
      <c r="D283" s="4">
        <f t="shared" si="45"/>
        <v>38.024999999999999</v>
      </c>
      <c r="E283" s="3">
        <f t="shared" si="46"/>
        <v>43.875</v>
      </c>
      <c r="F283" s="3">
        <f t="shared" si="47"/>
        <v>43.875</v>
      </c>
      <c r="G283" s="4">
        <f t="shared" si="48"/>
        <v>43.875</v>
      </c>
      <c r="H283" s="4">
        <f t="shared" si="49"/>
        <v>46.800000000000004</v>
      </c>
      <c r="I283" s="4">
        <f t="shared" si="50"/>
        <v>46.800000000000004</v>
      </c>
      <c r="J283" s="4">
        <f t="shared" si="51"/>
        <v>46.800000000000004</v>
      </c>
      <c r="K283" s="4">
        <f t="shared" si="52"/>
        <v>39.78</v>
      </c>
      <c r="L283" s="4">
        <f t="shared" si="53"/>
        <v>39.78</v>
      </c>
      <c r="M283" s="4">
        <f t="shared" si="54"/>
        <v>38.024999999999999</v>
      </c>
      <c r="N283" s="4">
        <f t="shared" si="55"/>
        <v>46.800000000000004</v>
      </c>
    </row>
    <row r="284" spans="1:14" x14ac:dyDescent="0.25">
      <c r="A284" t="s">
        <v>279</v>
      </c>
      <c r="B284">
        <v>87168</v>
      </c>
      <c r="C284" s="8">
        <v>133</v>
      </c>
      <c r="D284" s="4">
        <f t="shared" si="45"/>
        <v>86.45</v>
      </c>
      <c r="E284" s="3">
        <f t="shared" si="46"/>
        <v>99.75</v>
      </c>
      <c r="F284" s="3">
        <f t="shared" si="47"/>
        <v>99.75</v>
      </c>
      <c r="G284" s="4">
        <f t="shared" si="48"/>
        <v>99.75</v>
      </c>
      <c r="H284" s="4">
        <f t="shared" si="49"/>
        <v>106.4</v>
      </c>
      <c r="I284" s="4">
        <f t="shared" si="50"/>
        <v>106.4</v>
      </c>
      <c r="J284" s="4">
        <f t="shared" si="51"/>
        <v>106.4</v>
      </c>
      <c r="K284" s="4">
        <f t="shared" si="52"/>
        <v>90.440000000000012</v>
      </c>
      <c r="L284" s="4">
        <f t="shared" si="53"/>
        <v>90.440000000000012</v>
      </c>
      <c r="M284" s="4">
        <f t="shared" si="54"/>
        <v>86.45</v>
      </c>
      <c r="N284" s="4">
        <f t="shared" si="55"/>
        <v>106.4</v>
      </c>
    </row>
    <row r="285" spans="1:14" x14ac:dyDescent="0.25">
      <c r="A285" t="s">
        <v>285</v>
      </c>
      <c r="B285">
        <v>80200</v>
      </c>
      <c r="C285" s="8">
        <v>113.5</v>
      </c>
      <c r="D285" s="4">
        <f t="shared" si="45"/>
        <v>73.775000000000006</v>
      </c>
      <c r="E285" s="3">
        <f t="shared" si="46"/>
        <v>85.125</v>
      </c>
      <c r="F285" s="3">
        <f t="shared" si="47"/>
        <v>85.125</v>
      </c>
      <c r="G285" s="4">
        <f t="shared" si="48"/>
        <v>85.125</v>
      </c>
      <c r="H285" s="4">
        <f t="shared" si="49"/>
        <v>90.800000000000011</v>
      </c>
      <c r="I285" s="4">
        <f t="shared" si="50"/>
        <v>90.800000000000011</v>
      </c>
      <c r="J285" s="4">
        <f t="shared" si="51"/>
        <v>90.800000000000011</v>
      </c>
      <c r="K285" s="4">
        <f t="shared" si="52"/>
        <v>77.180000000000007</v>
      </c>
      <c r="L285" s="4">
        <f t="shared" si="53"/>
        <v>77.180000000000007</v>
      </c>
      <c r="M285" s="4">
        <f t="shared" si="54"/>
        <v>73.775000000000006</v>
      </c>
      <c r="N285" s="4">
        <f t="shared" si="55"/>
        <v>90.800000000000011</v>
      </c>
    </row>
    <row r="286" spans="1:14" x14ac:dyDescent="0.25">
      <c r="A286" t="s">
        <v>252</v>
      </c>
      <c r="B286">
        <v>80200</v>
      </c>
      <c r="C286" s="8">
        <v>113.5</v>
      </c>
      <c r="D286" s="4">
        <f t="shared" si="45"/>
        <v>73.775000000000006</v>
      </c>
      <c r="E286" s="3">
        <f t="shared" si="46"/>
        <v>85.125</v>
      </c>
      <c r="F286" s="3">
        <f t="shared" si="47"/>
        <v>85.125</v>
      </c>
      <c r="G286" s="4">
        <f t="shared" si="48"/>
        <v>85.125</v>
      </c>
      <c r="H286" s="4">
        <f t="shared" si="49"/>
        <v>90.800000000000011</v>
      </c>
      <c r="I286" s="4">
        <f t="shared" si="50"/>
        <v>90.800000000000011</v>
      </c>
      <c r="J286" s="4">
        <f t="shared" si="51"/>
        <v>90.800000000000011</v>
      </c>
      <c r="K286" s="4">
        <f t="shared" si="52"/>
        <v>77.180000000000007</v>
      </c>
      <c r="L286" s="4">
        <f t="shared" si="53"/>
        <v>77.180000000000007</v>
      </c>
      <c r="M286" s="4">
        <f t="shared" si="54"/>
        <v>73.775000000000006</v>
      </c>
      <c r="N286" s="4">
        <f t="shared" si="55"/>
        <v>90.800000000000011</v>
      </c>
    </row>
    <row r="287" spans="1:14" x14ac:dyDescent="0.25">
      <c r="A287" t="s">
        <v>284</v>
      </c>
      <c r="B287">
        <v>80201</v>
      </c>
      <c r="C287" s="8">
        <v>83.5</v>
      </c>
      <c r="D287" s="4">
        <f t="shared" si="45"/>
        <v>54.274999999999999</v>
      </c>
      <c r="E287" s="3">
        <f t="shared" si="46"/>
        <v>62.625</v>
      </c>
      <c r="F287" s="3">
        <f t="shared" si="47"/>
        <v>62.625</v>
      </c>
      <c r="G287" s="4">
        <f t="shared" si="48"/>
        <v>62.625</v>
      </c>
      <c r="H287" s="4">
        <f t="shared" si="49"/>
        <v>66.8</v>
      </c>
      <c r="I287" s="4">
        <f t="shared" si="50"/>
        <v>66.8</v>
      </c>
      <c r="J287" s="4">
        <f t="shared" si="51"/>
        <v>66.8</v>
      </c>
      <c r="K287" s="4">
        <f t="shared" si="52"/>
        <v>56.78</v>
      </c>
      <c r="L287" s="4">
        <f t="shared" si="53"/>
        <v>56.78</v>
      </c>
      <c r="M287" s="4">
        <f t="shared" si="54"/>
        <v>54.274999999999999</v>
      </c>
      <c r="N287" s="4">
        <f t="shared" si="55"/>
        <v>66.8</v>
      </c>
    </row>
    <row r="288" spans="1:14" x14ac:dyDescent="0.25">
      <c r="A288" t="s">
        <v>253</v>
      </c>
      <c r="B288">
        <v>84157</v>
      </c>
      <c r="C288" s="8">
        <v>42.55</v>
      </c>
      <c r="D288" s="4">
        <f t="shared" si="45"/>
        <v>27.657499999999999</v>
      </c>
      <c r="E288" s="3">
        <f t="shared" si="46"/>
        <v>31.912499999999998</v>
      </c>
      <c r="F288" s="3">
        <f t="shared" si="47"/>
        <v>31.912499999999998</v>
      </c>
      <c r="G288" s="4">
        <f t="shared" si="48"/>
        <v>31.912499999999998</v>
      </c>
      <c r="H288" s="4">
        <f t="shared" si="49"/>
        <v>34.04</v>
      </c>
      <c r="I288" s="4">
        <f t="shared" si="50"/>
        <v>34.04</v>
      </c>
      <c r="J288" s="4">
        <f t="shared" si="51"/>
        <v>34.04</v>
      </c>
      <c r="K288" s="4">
        <f t="shared" si="52"/>
        <v>28.934000000000001</v>
      </c>
      <c r="L288" s="4">
        <f t="shared" si="53"/>
        <v>28.934000000000001</v>
      </c>
      <c r="M288" s="4">
        <f t="shared" si="54"/>
        <v>27.657499999999999</v>
      </c>
      <c r="N288" s="4">
        <f t="shared" si="55"/>
        <v>34.04</v>
      </c>
    </row>
    <row r="289" spans="1:14" x14ac:dyDescent="0.25">
      <c r="A289" t="s">
        <v>254</v>
      </c>
      <c r="B289">
        <v>84466</v>
      </c>
      <c r="C289" s="8">
        <v>40.4</v>
      </c>
      <c r="D289" s="4">
        <f t="shared" si="45"/>
        <v>26.26</v>
      </c>
      <c r="E289" s="3">
        <f t="shared" si="46"/>
        <v>30.299999999999997</v>
      </c>
      <c r="F289" s="3">
        <f t="shared" si="47"/>
        <v>30.299999999999997</v>
      </c>
      <c r="G289" s="4">
        <f t="shared" si="48"/>
        <v>30.299999999999997</v>
      </c>
      <c r="H289" s="4">
        <f t="shared" si="49"/>
        <v>32.32</v>
      </c>
      <c r="I289" s="4">
        <f t="shared" si="50"/>
        <v>32.32</v>
      </c>
      <c r="J289" s="4">
        <f t="shared" si="51"/>
        <v>32.32</v>
      </c>
      <c r="K289" s="4">
        <f t="shared" si="52"/>
        <v>27.472000000000001</v>
      </c>
      <c r="L289" s="4">
        <f t="shared" si="53"/>
        <v>27.472000000000001</v>
      </c>
      <c r="M289" s="4">
        <f t="shared" si="54"/>
        <v>26.26</v>
      </c>
      <c r="N289" s="4">
        <f t="shared" si="55"/>
        <v>32.32</v>
      </c>
    </row>
    <row r="290" spans="1:14" x14ac:dyDescent="0.25">
      <c r="A290" t="s">
        <v>145</v>
      </c>
      <c r="B290">
        <v>84478</v>
      </c>
      <c r="C290" s="8">
        <v>35.65</v>
      </c>
      <c r="D290" s="4">
        <f t="shared" si="45"/>
        <v>23.172499999999999</v>
      </c>
      <c r="E290" s="3">
        <f t="shared" si="46"/>
        <v>26.737499999999997</v>
      </c>
      <c r="F290" s="3">
        <f t="shared" si="47"/>
        <v>26.737499999999997</v>
      </c>
      <c r="G290" s="4">
        <f t="shared" si="48"/>
        <v>26.737499999999997</v>
      </c>
      <c r="H290" s="4">
        <f t="shared" si="49"/>
        <v>28.52</v>
      </c>
      <c r="I290" s="4">
        <f t="shared" si="50"/>
        <v>28.52</v>
      </c>
      <c r="J290" s="4">
        <f t="shared" si="51"/>
        <v>28.52</v>
      </c>
      <c r="K290" s="4">
        <f t="shared" si="52"/>
        <v>24.242000000000001</v>
      </c>
      <c r="L290" s="4">
        <f t="shared" si="53"/>
        <v>24.242000000000001</v>
      </c>
      <c r="M290" s="4">
        <f t="shared" si="54"/>
        <v>23.172499999999999</v>
      </c>
      <c r="N290" s="4">
        <f t="shared" si="55"/>
        <v>28.52</v>
      </c>
    </row>
    <row r="291" spans="1:14" x14ac:dyDescent="0.25">
      <c r="A291" t="s">
        <v>146</v>
      </c>
      <c r="B291">
        <v>84484</v>
      </c>
      <c r="C291" s="8">
        <v>190.9</v>
      </c>
      <c r="D291" s="4">
        <f t="shared" si="45"/>
        <v>124.08500000000001</v>
      </c>
      <c r="E291" s="3">
        <f t="shared" si="46"/>
        <v>143.17500000000001</v>
      </c>
      <c r="F291" s="3">
        <f t="shared" si="47"/>
        <v>143.17500000000001</v>
      </c>
      <c r="G291" s="4">
        <f t="shared" si="48"/>
        <v>143.17500000000001</v>
      </c>
      <c r="H291" s="4">
        <f t="shared" si="49"/>
        <v>152.72</v>
      </c>
      <c r="I291" s="4">
        <f t="shared" si="50"/>
        <v>152.72</v>
      </c>
      <c r="J291" s="4">
        <f t="shared" si="51"/>
        <v>152.72</v>
      </c>
      <c r="K291" s="4">
        <f t="shared" si="52"/>
        <v>129.81200000000001</v>
      </c>
      <c r="L291" s="4">
        <f t="shared" si="53"/>
        <v>129.81200000000001</v>
      </c>
      <c r="M291" s="4">
        <f t="shared" si="54"/>
        <v>124.08500000000001</v>
      </c>
      <c r="N291" s="4">
        <f t="shared" si="55"/>
        <v>152.72</v>
      </c>
    </row>
    <row r="292" spans="1:14" x14ac:dyDescent="0.25">
      <c r="A292" t="s">
        <v>286</v>
      </c>
      <c r="B292">
        <v>83520</v>
      </c>
      <c r="C292" s="8">
        <v>95</v>
      </c>
      <c r="D292" s="4">
        <f t="shared" si="45"/>
        <v>61.75</v>
      </c>
      <c r="E292" s="3">
        <f t="shared" si="46"/>
        <v>71.25</v>
      </c>
      <c r="F292" s="3">
        <f t="shared" si="47"/>
        <v>71.25</v>
      </c>
      <c r="G292" s="4">
        <f t="shared" si="48"/>
        <v>71.25</v>
      </c>
      <c r="H292" s="4">
        <f t="shared" si="49"/>
        <v>76</v>
      </c>
      <c r="I292" s="4">
        <f t="shared" si="50"/>
        <v>76</v>
      </c>
      <c r="J292" s="4">
        <f t="shared" si="51"/>
        <v>76</v>
      </c>
      <c r="K292" s="4">
        <f t="shared" si="52"/>
        <v>64.600000000000009</v>
      </c>
      <c r="L292" s="4">
        <f t="shared" si="53"/>
        <v>64.600000000000009</v>
      </c>
      <c r="M292" s="4">
        <f t="shared" si="54"/>
        <v>61.75</v>
      </c>
      <c r="N292" s="4">
        <f t="shared" si="55"/>
        <v>76</v>
      </c>
    </row>
    <row r="293" spans="1:14" x14ac:dyDescent="0.25">
      <c r="A293" t="s">
        <v>10</v>
      </c>
      <c r="B293">
        <v>84443</v>
      </c>
      <c r="C293" s="8">
        <v>63.65</v>
      </c>
      <c r="D293" s="4">
        <f t="shared" si="45"/>
        <v>41.372500000000002</v>
      </c>
      <c r="E293" s="3">
        <f t="shared" si="46"/>
        <v>47.737499999999997</v>
      </c>
      <c r="F293" s="3">
        <f t="shared" si="47"/>
        <v>47.737499999999997</v>
      </c>
      <c r="G293" s="4">
        <f t="shared" si="48"/>
        <v>47.737499999999997</v>
      </c>
      <c r="H293" s="4">
        <f t="shared" si="49"/>
        <v>50.92</v>
      </c>
      <c r="I293" s="4">
        <f t="shared" si="50"/>
        <v>50.92</v>
      </c>
      <c r="J293" s="4">
        <f t="shared" si="51"/>
        <v>50.92</v>
      </c>
      <c r="K293" s="4">
        <f t="shared" si="52"/>
        <v>43.282000000000004</v>
      </c>
      <c r="L293" s="4">
        <f t="shared" si="53"/>
        <v>43.282000000000004</v>
      </c>
      <c r="M293" s="4">
        <f t="shared" si="54"/>
        <v>41.372500000000002</v>
      </c>
      <c r="N293" s="4">
        <f t="shared" si="55"/>
        <v>50.92</v>
      </c>
    </row>
    <row r="294" spans="1:14" x14ac:dyDescent="0.25">
      <c r="A294" t="s">
        <v>147</v>
      </c>
      <c r="B294">
        <v>84550</v>
      </c>
      <c r="C294" s="8">
        <v>37.549999999999997</v>
      </c>
      <c r="D294" s="4">
        <f t="shared" ref="D294:D328" si="56">C294*0.65</f>
        <v>24.407499999999999</v>
      </c>
      <c r="E294" s="3">
        <f t="shared" si="46"/>
        <v>28.162499999999998</v>
      </c>
      <c r="F294" s="3">
        <f t="shared" si="47"/>
        <v>28.162499999999998</v>
      </c>
      <c r="G294" s="4">
        <f t="shared" si="48"/>
        <v>28.162499999999998</v>
      </c>
      <c r="H294" s="4">
        <f t="shared" si="49"/>
        <v>30.04</v>
      </c>
      <c r="I294" s="4">
        <f t="shared" si="50"/>
        <v>30.04</v>
      </c>
      <c r="J294" s="4">
        <f t="shared" si="51"/>
        <v>30.04</v>
      </c>
      <c r="K294" s="4">
        <f t="shared" si="52"/>
        <v>25.533999999999999</v>
      </c>
      <c r="L294" s="4">
        <f t="shared" si="53"/>
        <v>25.533999999999999</v>
      </c>
      <c r="M294" s="4">
        <f t="shared" si="54"/>
        <v>24.407499999999999</v>
      </c>
      <c r="N294" s="4">
        <f t="shared" si="55"/>
        <v>30.04</v>
      </c>
    </row>
    <row r="295" spans="1:14" x14ac:dyDescent="0.25">
      <c r="A295" t="s">
        <v>9</v>
      </c>
      <c r="B295">
        <v>81003</v>
      </c>
      <c r="C295" s="8">
        <v>15.2</v>
      </c>
      <c r="D295" s="4">
        <f t="shared" si="56"/>
        <v>9.879999999999999</v>
      </c>
      <c r="E295" s="3">
        <f t="shared" si="46"/>
        <v>11.399999999999999</v>
      </c>
      <c r="F295" s="3">
        <f t="shared" si="47"/>
        <v>11.399999999999999</v>
      </c>
      <c r="G295" s="4">
        <f t="shared" si="48"/>
        <v>11.399999999999999</v>
      </c>
      <c r="H295" s="4">
        <f t="shared" si="49"/>
        <v>12.16</v>
      </c>
      <c r="I295" s="4">
        <f t="shared" si="50"/>
        <v>12.16</v>
      </c>
      <c r="J295" s="4">
        <f t="shared" si="51"/>
        <v>12.16</v>
      </c>
      <c r="K295" s="4">
        <f t="shared" si="52"/>
        <v>10.336</v>
      </c>
      <c r="L295" s="4">
        <f t="shared" si="53"/>
        <v>10.336</v>
      </c>
      <c r="M295" s="4">
        <f t="shared" si="54"/>
        <v>9.879999999999999</v>
      </c>
      <c r="N295" s="4">
        <f t="shared" si="55"/>
        <v>12.16</v>
      </c>
    </row>
    <row r="296" spans="1:14" x14ac:dyDescent="0.25">
      <c r="A296" t="s">
        <v>148</v>
      </c>
      <c r="B296">
        <v>81000</v>
      </c>
      <c r="C296" s="8">
        <v>15.2</v>
      </c>
      <c r="D296" s="4">
        <f t="shared" si="56"/>
        <v>9.879999999999999</v>
      </c>
      <c r="E296" s="3">
        <f t="shared" si="46"/>
        <v>11.399999999999999</v>
      </c>
      <c r="F296" s="3">
        <f t="shared" si="47"/>
        <v>11.399999999999999</v>
      </c>
      <c r="G296" s="4">
        <f t="shared" si="48"/>
        <v>11.399999999999999</v>
      </c>
      <c r="H296" s="4">
        <f t="shared" si="49"/>
        <v>12.16</v>
      </c>
      <c r="I296" s="4">
        <f t="shared" si="50"/>
        <v>12.16</v>
      </c>
      <c r="J296" s="4">
        <f t="shared" si="51"/>
        <v>12.16</v>
      </c>
      <c r="K296" s="4">
        <f t="shared" si="52"/>
        <v>10.336</v>
      </c>
      <c r="L296" s="4">
        <f t="shared" si="53"/>
        <v>10.336</v>
      </c>
      <c r="M296" s="4">
        <f t="shared" si="54"/>
        <v>9.879999999999999</v>
      </c>
      <c r="N296" s="4">
        <f t="shared" si="55"/>
        <v>12.16</v>
      </c>
    </row>
    <row r="297" spans="1:14" x14ac:dyDescent="0.25">
      <c r="A297" t="s">
        <v>255</v>
      </c>
      <c r="B297">
        <v>80202</v>
      </c>
      <c r="C297" s="8">
        <v>90.25</v>
      </c>
      <c r="D297" s="4">
        <f t="shared" si="56"/>
        <v>58.662500000000001</v>
      </c>
      <c r="E297" s="3">
        <f t="shared" si="46"/>
        <v>67.6875</v>
      </c>
      <c r="F297" s="3">
        <f t="shared" si="47"/>
        <v>67.6875</v>
      </c>
      <c r="G297" s="4">
        <f t="shared" si="48"/>
        <v>67.6875</v>
      </c>
      <c r="H297" s="4">
        <f t="shared" si="49"/>
        <v>72.2</v>
      </c>
      <c r="I297" s="4">
        <f t="shared" si="50"/>
        <v>72.2</v>
      </c>
      <c r="J297" s="4">
        <f t="shared" si="51"/>
        <v>72.2</v>
      </c>
      <c r="K297" s="4">
        <f t="shared" si="52"/>
        <v>61.370000000000005</v>
      </c>
      <c r="L297" s="4">
        <f t="shared" si="53"/>
        <v>61.370000000000005</v>
      </c>
      <c r="M297" s="4">
        <f t="shared" si="54"/>
        <v>58.662500000000001</v>
      </c>
      <c r="N297" s="4">
        <f t="shared" si="55"/>
        <v>72.2</v>
      </c>
    </row>
    <row r="298" spans="1:14" x14ac:dyDescent="0.25">
      <c r="A298" t="s">
        <v>316</v>
      </c>
      <c r="B298">
        <v>36415</v>
      </c>
      <c r="C298" s="8">
        <v>15.5</v>
      </c>
      <c r="D298" s="4">
        <f t="shared" si="56"/>
        <v>10.075000000000001</v>
      </c>
      <c r="E298" s="3">
        <f t="shared" si="46"/>
        <v>11.625</v>
      </c>
      <c r="F298" s="3">
        <f t="shared" si="47"/>
        <v>11.625</v>
      </c>
      <c r="G298" s="4">
        <f t="shared" si="48"/>
        <v>11.625</v>
      </c>
      <c r="H298" s="4">
        <f t="shared" si="49"/>
        <v>12.4</v>
      </c>
      <c r="I298" s="4">
        <f t="shared" si="50"/>
        <v>12.4</v>
      </c>
      <c r="J298" s="4">
        <f t="shared" si="51"/>
        <v>12.4</v>
      </c>
      <c r="K298" s="4">
        <f t="shared" si="52"/>
        <v>10.540000000000001</v>
      </c>
      <c r="L298" s="4">
        <f t="shared" si="53"/>
        <v>10.540000000000001</v>
      </c>
      <c r="M298" s="4">
        <f t="shared" si="54"/>
        <v>10.075000000000001</v>
      </c>
      <c r="N298" s="4">
        <f t="shared" si="55"/>
        <v>12.4</v>
      </c>
    </row>
    <row r="299" spans="1:14" x14ac:dyDescent="0.25">
      <c r="A299" t="s">
        <v>294</v>
      </c>
      <c r="B299" s="12" t="s">
        <v>210</v>
      </c>
      <c r="C299" s="8">
        <v>51.5</v>
      </c>
      <c r="D299" s="4">
        <f t="shared" si="56"/>
        <v>33.475000000000001</v>
      </c>
      <c r="E299" s="3">
        <f t="shared" si="46"/>
        <v>38.625</v>
      </c>
      <c r="F299" s="3">
        <f t="shared" si="47"/>
        <v>38.625</v>
      </c>
      <c r="G299" s="4">
        <f t="shared" si="48"/>
        <v>38.625</v>
      </c>
      <c r="H299" s="4">
        <f t="shared" si="49"/>
        <v>41.2</v>
      </c>
      <c r="I299" s="4">
        <f t="shared" si="50"/>
        <v>41.2</v>
      </c>
      <c r="J299" s="4">
        <f t="shared" si="51"/>
        <v>41.2</v>
      </c>
      <c r="K299" s="4">
        <f t="shared" si="52"/>
        <v>35.020000000000003</v>
      </c>
      <c r="L299" s="4">
        <f t="shared" si="53"/>
        <v>35.020000000000003</v>
      </c>
      <c r="M299" s="4">
        <f t="shared" si="54"/>
        <v>33.475000000000001</v>
      </c>
      <c r="N299" s="4">
        <f t="shared" si="55"/>
        <v>41.2</v>
      </c>
    </row>
    <row r="300" spans="1:14" x14ac:dyDescent="0.25">
      <c r="A300" t="s">
        <v>150</v>
      </c>
      <c r="B300">
        <v>84590</v>
      </c>
      <c r="C300" s="8">
        <v>48.95</v>
      </c>
      <c r="D300" s="4">
        <f t="shared" si="56"/>
        <v>31.817500000000003</v>
      </c>
      <c r="E300" s="3">
        <f t="shared" si="46"/>
        <v>36.712500000000006</v>
      </c>
      <c r="F300" s="3">
        <f t="shared" si="47"/>
        <v>36.712500000000006</v>
      </c>
      <c r="G300" s="4">
        <f t="shared" si="48"/>
        <v>36.712500000000006</v>
      </c>
      <c r="H300" s="4">
        <f t="shared" si="49"/>
        <v>39.160000000000004</v>
      </c>
      <c r="I300" s="4">
        <f t="shared" si="50"/>
        <v>39.160000000000004</v>
      </c>
      <c r="J300" s="4">
        <f t="shared" si="51"/>
        <v>39.160000000000004</v>
      </c>
      <c r="K300" s="4">
        <f t="shared" si="52"/>
        <v>33.286000000000001</v>
      </c>
      <c r="L300" s="4">
        <f t="shared" si="53"/>
        <v>33.286000000000001</v>
      </c>
      <c r="M300" s="4">
        <f t="shared" si="54"/>
        <v>31.817500000000003</v>
      </c>
      <c r="N300" s="4">
        <f t="shared" si="55"/>
        <v>39.160000000000004</v>
      </c>
    </row>
    <row r="301" spans="1:14" x14ac:dyDescent="0.25">
      <c r="A301" t="s">
        <v>287</v>
      </c>
      <c r="B301">
        <v>84425</v>
      </c>
      <c r="C301" s="8">
        <v>172.45</v>
      </c>
      <c r="D301" s="4">
        <f t="shared" si="56"/>
        <v>112.0925</v>
      </c>
      <c r="E301" s="3">
        <f t="shared" si="46"/>
        <v>129.33749999999998</v>
      </c>
      <c r="F301" s="3">
        <f t="shared" si="47"/>
        <v>129.33749999999998</v>
      </c>
      <c r="G301" s="4">
        <f t="shared" si="48"/>
        <v>129.33749999999998</v>
      </c>
      <c r="H301" s="4">
        <f t="shared" si="49"/>
        <v>137.96</v>
      </c>
      <c r="I301" s="4">
        <f t="shared" si="50"/>
        <v>137.96</v>
      </c>
      <c r="J301" s="4">
        <f t="shared" si="51"/>
        <v>137.96</v>
      </c>
      <c r="K301" s="4">
        <f t="shared" si="52"/>
        <v>117.26600000000001</v>
      </c>
      <c r="L301" s="4">
        <f t="shared" si="53"/>
        <v>117.26600000000001</v>
      </c>
      <c r="M301" s="4">
        <f t="shared" si="54"/>
        <v>112.0925</v>
      </c>
      <c r="N301" s="4">
        <f t="shared" si="55"/>
        <v>137.96</v>
      </c>
    </row>
    <row r="302" spans="1:14" x14ac:dyDescent="0.25">
      <c r="A302" t="s">
        <v>151</v>
      </c>
      <c r="B302">
        <v>82607</v>
      </c>
      <c r="C302" s="8">
        <v>101.2</v>
      </c>
      <c r="D302" s="4">
        <f t="shared" si="56"/>
        <v>65.78</v>
      </c>
      <c r="E302" s="3">
        <f t="shared" si="46"/>
        <v>75.900000000000006</v>
      </c>
      <c r="F302" s="3">
        <f t="shared" si="47"/>
        <v>75.900000000000006</v>
      </c>
      <c r="G302" s="4">
        <f t="shared" si="48"/>
        <v>75.900000000000006</v>
      </c>
      <c r="H302" s="4">
        <f t="shared" si="49"/>
        <v>80.960000000000008</v>
      </c>
      <c r="I302" s="4">
        <f t="shared" si="50"/>
        <v>80.960000000000008</v>
      </c>
      <c r="J302" s="4">
        <f t="shared" si="51"/>
        <v>80.960000000000008</v>
      </c>
      <c r="K302" s="4">
        <f t="shared" si="52"/>
        <v>68.816000000000003</v>
      </c>
      <c r="L302" s="4">
        <f t="shared" si="53"/>
        <v>68.816000000000003</v>
      </c>
      <c r="M302" s="4">
        <f t="shared" si="54"/>
        <v>65.78</v>
      </c>
      <c r="N302" s="4">
        <f t="shared" si="55"/>
        <v>80.960000000000008</v>
      </c>
    </row>
    <row r="303" spans="1:14" x14ac:dyDescent="0.25">
      <c r="A303" t="s">
        <v>288</v>
      </c>
      <c r="B303">
        <v>84425</v>
      </c>
      <c r="C303" s="8">
        <v>172.45</v>
      </c>
      <c r="D303" s="4">
        <f t="shared" si="56"/>
        <v>112.0925</v>
      </c>
      <c r="E303" s="3">
        <f t="shared" si="46"/>
        <v>129.33749999999998</v>
      </c>
      <c r="F303" s="3">
        <f t="shared" si="47"/>
        <v>129.33749999999998</v>
      </c>
      <c r="G303" s="4">
        <f t="shared" si="48"/>
        <v>129.33749999999998</v>
      </c>
      <c r="H303" s="4">
        <f t="shared" si="49"/>
        <v>137.96</v>
      </c>
      <c r="I303" s="4">
        <f t="shared" si="50"/>
        <v>137.96</v>
      </c>
      <c r="J303" s="4">
        <f t="shared" si="51"/>
        <v>137.96</v>
      </c>
      <c r="K303" s="4">
        <f t="shared" si="52"/>
        <v>117.26600000000001</v>
      </c>
      <c r="L303" s="4">
        <f t="shared" si="53"/>
        <v>117.26600000000001</v>
      </c>
      <c r="M303" s="4">
        <f t="shared" si="54"/>
        <v>112.0925</v>
      </c>
      <c r="N303" s="4">
        <f t="shared" si="55"/>
        <v>137.96</v>
      </c>
    </row>
    <row r="304" spans="1:14" x14ac:dyDescent="0.25">
      <c r="A304" t="s">
        <v>289</v>
      </c>
      <c r="B304">
        <v>84252</v>
      </c>
      <c r="C304" s="8">
        <v>56.5</v>
      </c>
      <c r="D304" s="4">
        <f t="shared" si="56"/>
        <v>36.725000000000001</v>
      </c>
      <c r="E304" s="3">
        <f t="shared" si="46"/>
        <v>42.375</v>
      </c>
      <c r="F304" s="3">
        <f t="shared" si="47"/>
        <v>42.375</v>
      </c>
      <c r="G304" s="4">
        <f t="shared" si="48"/>
        <v>42.375</v>
      </c>
      <c r="H304" s="4">
        <f t="shared" si="49"/>
        <v>45.2</v>
      </c>
      <c r="I304" s="4">
        <f t="shared" si="50"/>
        <v>45.2</v>
      </c>
      <c r="J304" s="4">
        <f t="shared" si="51"/>
        <v>45.2</v>
      </c>
      <c r="K304" s="4">
        <f t="shared" si="52"/>
        <v>38.42</v>
      </c>
      <c r="L304" s="4">
        <f t="shared" si="53"/>
        <v>38.42</v>
      </c>
      <c r="M304" s="4">
        <f t="shared" si="54"/>
        <v>36.725000000000001</v>
      </c>
      <c r="N304" s="4">
        <f t="shared" si="55"/>
        <v>45.2</v>
      </c>
    </row>
    <row r="305" spans="1:14" x14ac:dyDescent="0.25">
      <c r="A305" t="s">
        <v>290</v>
      </c>
      <c r="B305">
        <v>84591</v>
      </c>
      <c r="C305" s="8">
        <v>199.5</v>
      </c>
      <c r="D305" s="4">
        <f t="shared" si="56"/>
        <v>129.67500000000001</v>
      </c>
      <c r="E305" s="3">
        <f t="shared" si="46"/>
        <v>149.625</v>
      </c>
      <c r="F305" s="3">
        <f t="shared" si="47"/>
        <v>149.625</v>
      </c>
      <c r="G305" s="4">
        <f t="shared" si="48"/>
        <v>149.625</v>
      </c>
      <c r="H305" s="4">
        <f t="shared" si="49"/>
        <v>159.60000000000002</v>
      </c>
      <c r="I305" s="4">
        <f t="shared" si="50"/>
        <v>159.60000000000002</v>
      </c>
      <c r="J305" s="4">
        <f t="shared" si="51"/>
        <v>159.60000000000002</v>
      </c>
      <c r="K305" s="4">
        <f t="shared" si="52"/>
        <v>135.66</v>
      </c>
      <c r="L305" s="4">
        <f t="shared" si="53"/>
        <v>135.66</v>
      </c>
      <c r="M305" s="4">
        <f t="shared" si="54"/>
        <v>129.67500000000001</v>
      </c>
      <c r="N305" s="4">
        <f t="shared" si="55"/>
        <v>159.60000000000002</v>
      </c>
    </row>
    <row r="306" spans="1:14" x14ac:dyDescent="0.25">
      <c r="A306" t="s">
        <v>291</v>
      </c>
      <c r="B306">
        <v>84207</v>
      </c>
      <c r="C306" s="8">
        <v>100.05</v>
      </c>
      <c r="D306" s="4">
        <f t="shared" si="56"/>
        <v>65.032499999999999</v>
      </c>
      <c r="E306" s="3">
        <f t="shared" si="46"/>
        <v>75.037499999999994</v>
      </c>
      <c r="F306" s="3">
        <f t="shared" si="47"/>
        <v>75.037499999999994</v>
      </c>
      <c r="G306" s="4">
        <f t="shared" si="48"/>
        <v>75.037499999999994</v>
      </c>
      <c r="H306" s="4">
        <f t="shared" si="49"/>
        <v>80.040000000000006</v>
      </c>
      <c r="I306" s="4">
        <f t="shared" si="50"/>
        <v>80.040000000000006</v>
      </c>
      <c r="J306" s="4">
        <f t="shared" si="51"/>
        <v>80.040000000000006</v>
      </c>
      <c r="K306" s="4">
        <f t="shared" si="52"/>
        <v>68.034000000000006</v>
      </c>
      <c r="L306" s="4">
        <f t="shared" si="53"/>
        <v>68.034000000000006</v>
      </c>
      <c r="M306" s="4">
        <f t="shared" si="54"/>
        <v>65.032499999999999</v>
      </c>
      <c r="N306" s="4">
        <f t="shared" si="55"/>
        <v>80.040000000000006</v>
      </c>
    </row>
    <row r="307" spans="1:14" x14ac:dyDescent="0.25">
      <c r="A307" t="s">
        <v>292</v>
      </c>
      <c r="B307">
        <v>84591</v>
      </c>
      <c r="C307" s="8">
        <v>199.5</v>
      </c>
      <c r="D307" s="4">
        <f t="shared" si="56"/>
        <v>129.67500000000001</v>
      </c>
      <c r="E307" s="3">
        <f t="shared" si="46"/>
        <v>149.625</v>
      </c>
      <c r="F307" s="3">
        <f t="shared" si="47"/>
        <v>149.625</v>
      </c>
      <c r="G307" s="4">
        <f t="shared" si="48"/>
        <v>149.625</v>
      </c>
      <c r="H307" s="4">
        <f t="shared" si="49"/>
        <v>159.60000000000002</v>
      </c>
      <c r="I307" s="4">
        <f t="shared" si="50"/>
        <v>159.60000000000002</v>
      </c>
      <c r="J307" s="4">
        <f t="shared" si="51"/>
        <v>159.60000000000002</v>
      </c>
      <c r="K307" s="4">
        <f t="shared" si="52"/>
        <v>135.66</v>
      </c>
      <c r="L307" s="4">
        <f t="shared" si="53"/>
        <v>135.66</v>
      </c>
      <c r="M307" s="4">
        <f t="shared" si="54"/>
        <v>129.67500000000001</v>
      </c>
      <c r="N307" s="4">
        <f t="shared" si="55"/>
        <v>159.60000000000002</v>
      </c>
    </row>
    <row r="308" spans="1:14" x14ac:dyDescent="0.25">
      <c r="A308" t="s">
        <v>152</v>
      </c>
      <c r="B308">
        <v>82180</v>
      </c>
      <c r="C308" s="8">
        <v>69.5</v>
      </c>
      <c r="D308" s="4">
        <f t="shared" si="56"/>
        <v>45.175000000000004</v>
      </c>
      <c r="E308" s="3">
        <f t="shared" si="46"/>
        <v>52.125</v>
      </c>
      <c r="F308" s="3">
        <f t="shared" si="47"/>
        <v>52.125</v>
      </c>
      <c r="G308" s="4">
        <f t="shared" si="48"/>
        <v>52.125</v>
      </c>
      <c r="H308" s="4">
        <f t="shared" si="49"/>
        <v>55.6</v>
      </c>
      <c r="I308" s="4">
        <f t="shared" si="50"/>
        <v>55.6</v>
      </c>
      <c r="J308" s="4">
        <f t="shared" si="51"/>
        <v>55.6</v>
      </c>
      <c r="K308" s="4">
        <f t="shared" si="52"/>
        <v>47.260000000000005</v>
      </c>
      <c r="L308" s="4">
        <f t="shared" si="53"/>
        <v>47.260000000000005</v>
      </c>
      <c r="M308" s="4">
        <f t="shared" si="54"/>
        <v>45.175000000000004</v>
      </c>
      <c r="N308" s="4">
        <f t="shared" si="55"/>
        <v>55.6</v>
      </c>
    </row>
    <row r="309" spans="1:14" x14ac:dyDescent="0.25">
      <c r="A309" t="s">
        <v>149</v>
      </c>
      <c r="B309">
        <v>82306</v>
      </c>
      <c r="C309" s="8">
        <v>198.1</v>
      </c>
      <c r="D309" s="4">
        <f t="shared" si="56"/>
        <v>128.76500000000001</v>
      </c>
      <c r="E309" s="3">
        <f t="shared" si="46"/>
        <v>148.57499999999999</v>
      </c>
      <c r="F309" s="3">
        <f t="shared" si="47"/>
        <v>148.57499999999999</v>
      </c>
      <c r="G309" s="4">
        <f t="shared" si="48"/>
        <v>148.57499999999999</v>
      </c>
      <c r="H309" s="4">
        <f t="shared" si="49"/>
        <v>158.48000000000002</v>
      </c>
      <c r="I309" s="4">
        <f t="shared" si="50"/>
        <v>158.48000000000002</v>
      </c>
      <c r="J309" s="4">
        <f t="shared" si="51"/>
        <v>158.48000000000002</v>
      </c>
      <c r="K309" s="4">
        <f t="shared" si="52"/>
        <v>134.708</v>
      </c>
      <c r="L309" s="4">
        <f t="shared" si="53"/>
        <v>134.708</v>
      </c>
      <c r="M309" s="4">
        <f t="shared" si="54"/>
        <v>128.76500000000001</v>
      </c>
      <c r="N309" s="4">
        <f t="shared" si="55"/>
        <v>158.48000000000002</v>
      </c>
    </row>
    <row r="310" spans="1:14" x14ac:dyDescent="0.25">
      <c r="A310" t="s">
        <v>293</v>
      </c>
      <c r="B310">
        <v>84446</v>
      </c>
      <c r="C310" s="8">
        <v>43.25</v>
      </c>
      <c r="D310" s="4">
        <f t="shared" si="56"/>
        <v>28.112500000000001</v>
      </c>
      <c r="E310" s="3">
        <f t="shared" si="46"/>
        <v>32.4375</v>
      </c>
      <c r="F310" s="3">
        <f t="shared" si="47"/>
        <v>32.4375</v>
      </c>
      <c r="G310" s="4">
        <f t="shared" si="48"/>
        <v>32.4375</v>
      </c>
      <c r="H310" s="4">
        <f t="shared" si="49"/>
        <v>34.6</v>
      </c>
      <c r="I310" s="4">
        <f t="shared" si="50"/>
        <v>34.6</v>
      </c>
      <c r="J310" s="4">
        <f t="shared" si="51"/>
        <v>34.6</v>
      </c>
      <c r="K310" s="4">
        <f t="shared" si="52"/>
        <v>29.410000000000004</v>
      </c>
      <c r="L310" s="4">
        <f t="shared" si="53"/>
        <v>29.410000000000004</v>
      </c>
      <c r="M310" s="4">
        <f t="shared" si="54"/>
        <v>28.112500000000001</v>
      </c>
      <c r="N310" s="4">
        <f t="shared" si="55"/>
        <v>34.6</v>
      </c>
    </row>
    <row r="311" spans="1:14" x14ac:dyDescent="0.25">
      <c r="A311" t="s">
        <v>153</v>
      </c>
      <c r="B311">
        <v>84597</v>
      </c>
      <c r="C311" s="8">
        <v>310</v>
      </c>
      <c r="D311" s="4">
        <f t="shared" si="56"/>
        <v>201.5</v>
      </c>
      <c r="E311" s="3">
        <f t="shared" si="46"/>
        <v>232.5</v>
      </c>
      <c r="F311" s="3">
        <f t="shared" si="47"/>
        <v>232.5</v>
      </c>
      <c r="G311" s="4">
        <f t="shared" si="48"/>
        <v>232.5</v>
      </c>
      <c r="H311" s="4">
        <f t="shared" si="49"/>
        <v>248</v>
      </c>
      <c r="I311" s="4">
        <f t="shared" si="50"/>
        <v>248</v>
      </c>
      <c r="J311" s="4">
        <f t="shared" si="51"/>
        <v>248</v>
      </c>
      <c r="K311" s="4">
        <f t="shared" si="52"/>
        <v>210.8</v>
      </c>
      <c r="L311" s="4">
        <f t="shared" si="53"/>
        <v>210.8</v>
      </c>
      <c r="M311" s="4">
        <f t="shared" si="54"/>
        <v>201.5</v>
      </c>
      <c r="N311" s="4">
        <f t="shared" si="55"/>
        <v>248</v>
      </c>
    </row>
    <row r="312" spans="1:14" x14ac:dyDescent="0.25">
      <c r="A312" t="s">
        <v>295</v>
      </c>
      <c r="B312" s="12">
        <v>85240</v>
      </c>
      <c r="C312" s="8">
        <v>198.5</v>
      </c>
      <c r="D312" s="4">
        <f t="shared" si="56"/>
        <v>129.02500000000001</v>
      </c>
      <c r="E312" s="3">
        <f t="shared" si="46"/>
        <v>148.875</v>
      </c>
      <c r="F312" s="3">
        <f t="shared" si="47"/>
        <v>148.875</v>
      </c>
      <c r="G312" s="4">
        <f t="shared" si="48"/>
        <v>148.875</v>
      </c>
      <c r="H312" s="4">
        <f t="shared" si="49"/>
        <v>158.80000000000001</v>
      </c>
      <c r="I312" s="4">
        <f t="shared" si="50"/>
        <v>158.80000000000001</v>
      </c>
      <c r="J312" s="4">
        <f t="shared" si="51"/>
        <v>158.80000000000001</v>
      </c>
      <c r="K312" s="4">
        <f t="shared" si="52"/>
        <v>134.98000000000002</v>
      </c>
      <c r="L312" s="4">
        <f t="shared" si="53"/>
        <v>134.98000000000002</v>
      </c>
      <c r="M312" s="4">
        <f t="shared" si="54"/>
        <v>129.02500000000001</v>
      </c>
      <c r="N312" s="4">
        <f t="shared" si="55"/>
        <v>158.80000000000001</v>
      </c>
    </row>
    <row r="313" spans="1:14" x14ac:dyDescent="0.25">
      <c r="A313" t="s">
        <v>154</v>
      </c>
      <c r="B313">
        <v>85048</v>
      </c>
      <c r="C313" s="8">
        <v>33.35</v>
      </c>
      <c r="D313" s="4">
        <f t="shared" si="56"/>
        <v>21.677500000000002</v>
      </c>
      <c r="E313" s="3">
        <f t="shared" si="46"/>
        <v>25.012500000000003</v>
      </c>
      <c r="F313" s="3">
        <f t="shared" si="47"/>
        <v>25.012500000000003</v>
      </c>
      <c r="G313" s="4">
        <f t="shared" si="48"/>
        <v>25.012500000000003</v>
      </c>
      <c r="H313" s="4">
        <f t="shared" si="49"/>
        <v>26.680000000000003</v>
      </c>
      <c r="I313" s="4">
        <f t="shared" si="50"/>
        <v>26.680000000000003</v>
      </c>
      <c r="J313" s="4">
        <f t="shared" si="51"/>
        <v>26.680000000000003</v>
      </c>
      <c r="K313" s="4">
        <f t="shared" si="52"/>
        <v>22.678000000000001</v>
      </c>
      <c r="L313" s="4">
        <f t="shared" si="53"/>
        <v>22.678000000000001</v>
      </c>
      <c r="M313" s="4">
        <f t="shared" si="54"/>
        <v>21.677500000000002</v>
      </c>
      <c r="N313" s="4">
        <f t="shared" si="55"/>
        <v>26.680000000000003</v>
      </c>
    </row>
    <row r="314" spans="1:14" x14ac:dyDescent="0.25">
      <c r="A314" t="s">
        <v>296</v>
      </c>
      <c r="B314">
        <v>87205</v>
      </c>
      <c r="C314" s="8">
        <v>34.200000000000003</v>
      </c>
      <c r="D314" s="4">
        <f t="shared" si="56"/>
        <v>22.230000000000004</v>
      </c>
      <c r="E314" s="3">
        <f t="shared" si="46"/>
        <v>25.650000000000002</v>
      </c>
      <c r="F314" s="3">
        <f t="shared" si="47"/>
        <v>25.650000000000002</v>
      </c>
      <c r="G314" s="4">
        <f t="shared" si="48"/>
        <v>25.650000000000002</v>
      </c>
      <c r="H314" s="4">
        <f t="shared" si="49"/>
        <v>27.360000000000003</v>
      </c>
      <c r="I314" s="4">
        <f t="shared" si="50"/>
        <v>27.360000000000003</v>
      </c>
      <c r="J314" s="4">
        <f t="shared" si="51"/>
        <v>27.360000000000003</v>
      </c>
      <c r="K314" s="4">
        <f t="shared" si="52"/>
        <v>23.256000000000004</v>
      </c>
      <c r="L314" s="4">
        <f t="shared" si="53"/>
        <v>23.256000000000004</v>
      </c>
      <c r="M314" s="4">
        <f t="shared" si="54"/>
        <v>22.230000000000004</v>
      </c>
      <c r="N314" s="4">
        <f t="shared" si="55"/>
        <v>27.360000000000003</v>
      </c>
    </row>
    <row r="315" spans="1:14" x14ac:dyDescent="0.25">
      <c r="A315" t="s">
        <v>297</v>
      </c>
      <c r="B315">
        <v>87798</v>
      </c>
      <c r="C315" s="8">
        <v>371</v>
      </c>
      <c r="D315" s="4">
        <f t="shared" si="56"/>
        <v>241.15</v>
      </c>
      <c r="E315" s="3">
        <f t="shared" si="46"/>
        <v>278.25</v>
      </c>
      <c r="F315" s="3">
        <f t="shared" si="47"/>
        <v>278.25</v>
      </c>
      <c r="G315" s="4">
        <f t="shared" si="48"/>
        <v>278.25</v>
      </c>
      <c r="H315" s="4">
        <f t="shared" si="49"/>
        <v>296.8</v>
      </c>
      <c r="I315" s="4">
        <f t="shared" si="50"/>
        <v>296.8</v>
      </c>
      <c r="J315" s="4">
        <f t="shared" si="51"/>
        <v>296.8</v>
      </c>
      <c r="K315" s="4">
        <f t="shared" si="52"/>
        <v>252.28000000000003</v>
      </c>
      <c r="L315" s="4">
        <f t="shared" si="53"/>
        <v>252.28000000000003</v>
      </c>
      <c r="M315" s="4">
        <f t="shared" si="54"/>
        <v>241.15</v>
      </c>
      <c r="N315" s="4">
        <f t="shared" si="55"/>
        <v>296.8</v>
      </c>
    </row>
    <row r="316" spans="1:14" x14ac:dyDescent="0.25">
      <c r="D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1" t="s">
        <v>261</v>
      </c>
      <c r="D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t="s">
        <v>166</v>
      </c>
      <c r="B318">
        <v>93005</v>
      </c>
      <c r="C318" s="8">
        <v>109.75</v>
      </c>
      <c r="D318" s="4">
        <f t="shared" si="56"/>
        <v>71.337500000000006</v>
      </c>
      <c r="E318" s="3">
        <f t="shared" si="46"/>
        <v>82.3125</v>
      </c>
      <c r="F318" s="3">
        <f t="shared" si="47"/>
        <v>82.3125</v>
      </c>
      <c r="G318" s="4">
        <f t="shared" si="48"/>
        <v>82.3125</v>
      </c>
      <c r="H318" s="4">
        <f t="shared" si="49"/>
        <v>87.800000000000011</v>
      </c>
      <c r="I318" s="4">
        <f t="shared" si="50"/>
        <v>87.800000000000011</v>
      </c>
      <c r="J318" s="4">
        <f t="shared" si="51"/>
        <v>87.800000000000011</v>
      </c>
      <c r="K318" s="4">
        <f t="shared" si="52"/>
        <v>74.63000000000001</v>
      </c>
      <c r="L318" s="4">
        <f t="shared" si="53"/>
        <v>74.63000000000001</v>
      </c>
      <c r="M318" s="4">
        <f t="shared" si="54"/>
        <v>71.337500000000006</v>
      </c>
      <c r="N318" s="4">
        <f t="shared" si="55"/>
        <v>87.800000000000011</v>
      </c>
    </row>
    <row r="319" spans="1:14" x14ac:dyDescent="0.25">
      <c r="A319" t="s">
        <v>262</v>
      </c>
      <c r="B319">
        <v>94060</v>
      </c>
      <c r="C319" s="8">
        <v>523</v>
      </c>
      <c r="D319" s="4">
        <f t="shared" si="56"/>
        <v>339.95</v>
      </c>
      <c r="E319" s="3">
        <f t="shared" si="46"/>
        <v>392.25</v>
      </c>
      <c r="F319" s="3">
        <f t="shared" si="47"/>
        <v>392.25</v>
      </c>
      <c r="G319" s="4">
        <f t="shared" si="48"/>
        <v>392.25</v>
      </c>
      <c r="H319" s="4">
        <f t="shared" si="49"/>
        <v>418.40000000000003</v>
      </c>
      <c r="I319" s="4">
        <f t="shared" si="50"/>
        <v>418.40000000000003</v>
      </c>
      <c r="J319" s="4">
        <f t="shared" si="51"/>
        <v>418.40000000000003</v>
      </c>
      <c r="K319" s="4">
        <f t="shared" si="52"/>
        <v>355.64000000000004</v>
      </c>
      <c r="L319" s="4">
        <f t="shared" si="53"/>
        <v>355.64000000000004</v>
      </c>
      <c r="M319" s="4">
        <f t="shared" si="54"/>
        <v>339.95</v>
      </c>
      <c r="N319" s="4">
        <f t="shared" si="55"/>
        <v>418.40000000000003</v>
      </c>
    </row>
    <row r="320" spans="1:14" x14ac:dyDescent="0.25">
      <c r="D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1" t="s">
        <v>332</v>
      </c>
      <c r="D321" s="4"/>
      <c r="G321" s="4"/>
      <c r="H321" s="4"/>
      <c r="I321" s="4"/>
      <c r="J321" s="4"/>
      <c r="K321" s="4"/>
      <c r="L321" s="4"/>
      <c r="M321" s="4"/>
      <c r="N321" s="4"/>
    </row>
    <row r="322" spans="1:14" ht="30" x14ac:dyDescent="0.25">
      <c r="A322" s="6" t="s">
        <v>328</v>
      </c>
      <c r="B322">
        <v>43235</v>
      </c>
      <c r="C322" s="8">
        <v>3998</v>
      </c>
      <c r="D322" s="4">
        <f t="shared" si="56"/>
        <v>2598.7000000000003</v>
      </c>
      <c r="E322" s="3">
        <f t="shared" si="46"/>
        <v>2998.5</v>
      </c>
      <c r="F322" s="3">
        <f t="shared" si="47"/>
        <v>2998.5</v>
      </c>
      <c r="G322" s="4">
        <f t="shared" si="48"/>
        <v>2998.5</v>
      </c>
      <c r="H322" s="4">
        <f t="shared" si="49"/>
        <v>3198.4</v>
      </c>
      <c r="I322" s="4">
        <f t="shared" si="50"/>
        <v>3198.4</v>
      </c>
      <c r="J322" s="4">
        <f t="shared" si="51"/>
        <v>3198.4</v>
      </c>
      <c r="K322" s="4">
        <f t="shared" si="52"/>
        <v>2718.6400000000003</v>
      </c>
      <c r="L322" s="4">
        <f t="shared" si="53"/>
        <v>2718.6400000000003</v>
      </c>
      <c r="M322" s="4">
        <f t="shared" si="54"/>
        <v>2598.7000000000003</v>
      </c>
      <c r="N322" s="4">
        <f t="shared" si="55"/>
        <v>3198.4</v>
      </c>
    </row>
    <row r="323" spans="1:14" ht="30" x14ac:dyDescent="0.25">
      <c r="A323" s="6" t="s">
        <v>329</v>
      </c>
      <c r="B323">
        <v>43239</v>
      </c>
      <c r="C323" s="8">
        <v>3800</v>
      </c>
      <c r="D323" s="4">
        <f t="shared" si="56"/>
        <v>2470</v>
      </c>
      <c r="E323" s="3">
        <f t="shared" si="46"/>
        <v>2850</v>
      </c>
      <c r="F323" s="3">
        <f t="shared" si="47"/>
        <v>2850</v>
      </c>
      <c r="G323" s="4">
        <f t="shared" si="48"/>
        <v>2850</v>
      </c>
      <c r="H323" s="4">
        <f t="shared" si="49"/>
        <v>3040</v>
      </c>
      <c r="I323" s="4">
        <f t="shared" si="50"/>
        <v>3040</v>
      </c>
      <c r="J323" s="4">
        <f t="shared" si="51"/>
        <v>3040</v>
      </c>
      <c r="K323" s="4">
        <f t="shared" si="52"/>
        <v>2584</v>
      </c>
      <c r="L323" s="4">
        <f t="shared" si="53"/>
        <v>2584</v>
      </c>
      <c r="M323" s="4">
        <f t="shared" si="54"/>
        <v>2470</v>
      </c>
      <c r="N323" s="4">
        <f t="shared" si="55"/>
        <v>3040</v>
      </c>
    </row>
    <row r="324" spans="1:14" ht="30" x14ac:dyDescent="0.25">
      <c r="A324" s="6" t="s">
        <v>330</v>
      </c>
      <c r="B324">
        <v>45378</v>
      </c>
      <c r="C324" s="8">
        <v>2735</v>
      </c>
      <c r="D324" s="4">
        <f t="shared" si="56"/>
        <v>1777.75</v>
      </c>
      <c r="E324" s="3">
        <f t="shared" si="46"/>
        <v>2051.25</v>
      </c>
      <c r="F324" s="3">
        <f t="shared" si="47"/>
        <v>2051.25</v>
      </c>
      <c r="G324" s="4">
        <f t="shared" si="48"/>
        <v>2051.25</v>
      </c>
      <c r="H324" s="4">
        <f t="shared" si="49"/>
        <v>2188</v>
      </c>
      <c r="I324" s="4">
        <f t="shared" si="50"/>
        <v>2188</v>
      </c>
      <c r="J324" s="4">
        <f t="shared" si="51"/>
        <v>2188</v>
      </c>
      <c r="K324" s="4">
        <f t="shared" si="52"/>
        <v>1859.8000000000002</v>
      </c>
      <c r="L324" s="4">
        <f t="shared" si="53"/>
        <v>1859.8000000000002</v>
      </c>
      <c r="M324" s="4">
        <f t="shared" si="54"/>
        <v>1777.75</v>
      </c>
      <c r="N324" s="4">
        <f t="shared" si="55"/>
        <v>2188</v>
      </c>
    </row>
    <row r="325" spans="1:14" x14ac:dyDescent="0.25">
      <c r="A325" s="6" t="s">
        <v>331</v>
      </c>
      <c r="B325">
        <v>45380</v>
      </c>
      <c r="C325" s="8">
        <v>3735</v>
      </c>
      <c r="D325" s="4">
        <f t="shared" si="56"/>
        <v>2427.75</v>
      </c>
      <c r="E325" s="3">
        <f t="shared" si="46"/>
        <v>2801.25</v>
      </c>
      <c r="F325" s="3">
        <f t="shared" si="47"/>
        <v>2801.25</v>
      </c>
      <c r="G325" s="4">
        <f t="shared" si="48"/>
        <v>2801.25</v>
      </c>
      <c r="H325" s="4">
        <f t="shared" si="49"/>
        <v>2988</v>
      </c>
      <c r="I325" s="4">
        <f t="shared" si="50"/>
        <v>2988</v>
      </c>
      <c r="J325" s="4">
        <f t="shared" si="51"/>
        <v>2988</v>
      </c>
      <c r="K325" s="4">
        <f t="shared" si="52"/>
        <v>2539.8000000000002</v>
      </c>
      <c r="L325" s="4">
        <f t="shared" si="53"/>
        <v>2539.8000000000002</v>
      </c>
      <c r="M325" s="4">
        <f t="shared" si="54"/>
        <v>2427.75</v>
      </c>
      <c r="N325" s="4">
        <f t="shared" si="55"/>
        <v>2988</v>
      </c>
    </row>
    <row r="326" spans="1:14" ht="30" x14ac:dyDescent="0.25">
      <c r="A326" s="6" t="s">
        <v>333</v>
      </c>
      <c r="B326">
        <v>45385</v>
      </c>
      <c r="C326" s="8">
        <v>4169</v>
      </c>
      <c r="D326" s="4">
        <f t="shared" si="56"/>
        <v>2709.85</v>
      </c>
      <c r="E326" s="3">
        <f t="shared" ref="E326:E328" si="57">C326*0.75</f>
        <v>3126.75</v>
      </c>
      <c r="F326" s="3">
        <f t="shared" ref="F326:F328" si="58">C326*0.75</f>
        <v>3126.75</v>
      </c>
      <c r="G326" s="4">
        <f t="shared" ref="G326:G328" si="59">C326*0.75</f>
        <v>3126.75</v>
      </c>
      <c r="H326" s="4">
        <f t="shared" ref="H326:H328" si="60">C326*0.8</f>
        <v>3335.2000000000003</v>
      </c>
      <c r="I326" s="4">
        <f t="shared" ref="I326:I328" si="61">C326*0.8</f>
        <v>3335.2000000000003</v>
      </c>
      <c r="J326" s="4">
        <f t="shared" ref="J326:J328" si="62">C326*0.8</f>
        <v>3335.2000000000003</v>
      </c>
      <c r="K326" s="4">
        <f t="shared" ref="K326:K328" si="63">C326*0.68</f>
        <v>2834.92</v>
      </c>
      <c r="L326" s="4">
        <f t="shared" ref="L326:L328" si="64">C326*0.68</f>
        <v>2834.92</v>
      </c>
      <c r="M326" s="4">
        <f t="shared" ref="M326:M328" si="65">MIN(D326:L326)</f>
        <v>2709.85</v>
      </c>
      <c r="N326" s="4">
        <f t="shared" ref="N326:N328" si="66">MAX(D326:L326)</f>
        <v>3335.2000000000003</v>
      </c>
    </row>
    <row r="327" spans="1:14" ht="30" x14ac:dyDescent="0.25">
      <c r="A327" s="6" t="s">
        <v>334</v>
      </c>
      <c r="B327">
        <v>45391</v>
      </c>
      <c r="C327" s="8">
        <v>4600</v>
      </c>
      <c r="D327" s="4">
        <f t="shared" si="56"/>
        <v>2990</v>
      </c>
      <c r="E327" s="3">
        <f t="shared" si="57"/>
        <v>3450</v>
      </c>
      <c r="F327" s="3">
        <f t="shared" si="58"/>
        <v>3450</v>
      </c>
      <c r="G327" s="4">
        <f t="shared" si="59"/>
        <v>3450</v>
      </c>
      <c r="H327" s="4">
        <f t="shared" si="60"/>
        <v>3680</v>
      </c>
      <c r="I327" s="4">
        <f t="shared" si="61"/>
        <v>3680</v>
      </c>
      <c r="J327" s="4">
        <f t="shared" si="62"/>
        <v>3680</v>
      </c>
      <c r="K327" s="4">
        <f t="shared" si="63"/>
        <v>3128</v>
      </c>
      <c r="L327" s="4">
        <f t="shared" si="64"/>
        <v>3128</v>
      </c>
      <c r="M327" s="4">
        <f t="shared" si="65"/>
        <v>2990</v>
      </c>
      <c r="N327" s="4">
        <f t="shared" si="66"/>
        <v>3680</v>
      </c>
    </row>
    <row r="328" spans="1:14" x14ac:dyDescent="0.25">
      <c r="A328" s="6" t="s">
        <v>335</v>
      </c>
      <c r="B328">
        <v>47562</v>
      </c>
      <c r="C328" s="8">
        <v>7100</v>
      </c>
      <c r="D328" s="4">
        <f t="shared" si="56"/>
        <v>4615</v>
      </c>
      <c r="E328" s="3">
        <f t="shared" si="57"/>
        <v>5325</v>
      </c>
      <c r="F328" s="3">
        <f t="shared" si="58"/>
        <v>5325</v>
      </c>
      <c r="G328" s="4">
        <f t="shared" si="59"/>
        <v>5325</v>
      </c>
      <c r="H328" s="4">
        <f t="shared" si="60"/>
        <v>5680</v>
      </c>
      <c r="I328" s="4">
        <f t="shared" si="61"/>
        <v>5680</v>
      </c>
      <c r="J328" s="4">
        <f t="shared" si="62"/>
        <v>5680</v>
      </c>
      <c r="K328" s="4">
        <f t="shared" si="63"/>
        <v>4828</v>
      </c>
      <c r="L328" s="4">
        <f t="shared" si="64"/>
        <v>4828</v>
      </c>
      <c r="M328" s="4">
        <f t="shared" si="65"/>
        <v>4615</v>
      </c>
      <c r="N328" s="4">
        <f t="shared" si="66"/>
        <v>5680</v>
      </c>
    </row>
    <row r="329" spans="1:14" x14ac:dyDescent="0.25">
      <c r="A329" s="6" t="s">
        <v>336</v>
      </c>
      <c r="B329">
        <v>49505</v>
      </c>
      <c r="C329" s="8" t="s">
        <v>337</v>
      </c>
      <c r="D329" s="8" t="s">
        <v>337</v>
      </c>
      <c r="E329" s="8" t="s">
        <v>337</v>
      </c>
      <c r="F329" s="8" t="s">
        <v>337</v>
      </c>
      <c r="G329" s="8" t="s">
        <v>337</v>
      </c>
      <c r="H329" s="8" t="s">
        <v>337</v>
      </c>
      <c r="I329" s="8" t="s">
        <v>337</v>
      </c>
      <c r="J329" s="8" t="s">
        <v>337</v>
      </c>
      <c r="K329" s="8" t="s">
        <v>337</v>
      </c>
      <c r="L329" s="8" t="s">
        <v>337</v>
      </c>
      <c r="M329" s="8" t="s">
        <v>337</v>
      </c>
      <c r="N329" s="8" t="s">
        <v>337</v>
      </c>
    </row>
    <row r="330" spans="1:14" ht="30" x14ac:dyDescent="0.25">
      <c r="A330" s="6" t="s">
        <v>339</v>
      </c>
      <c r="B330" t="s">
        <v>340</v>
      </c>
      <c r="C330" s="8" t="s">
        <v>337</v>
      </c>
      <c r="D330" s="8" t="s">
        <v>337</v>
      </c>
      <c r="E330" s="8" t="s">
        <v>337</v>
      </c>
      <c r="F330" s="8" t="s">
        <v>337</v>
      </c>
      <c r="G330" s="8" t="s">
        <v>337</v>
      </c>
      <c r="H330" s="8" t="s">
        <v>337</v>
      </c>
      <c r="I330" s="8" t="s">
        <v>337</v>
      </c>
      <c r="J330" s="8" t="s">
        <v>337</v>
      </c>
      <c r="K330" s="8" t="s">
        <v>337</v>
      </c>
      <c r="L330" s="8" t="s">
        <v>337</v>
      </c>
      <c r="M330" s="8" t="s">
        <v>337</v>
      </c>
      <c r="N330" s="8" t="s">
        <v>337</v>
      </c>
    </row>
    <row r="331" spans="1:14" ht="45" x14ac:dyDescent="0.25">
      <c r="A331" s="6" t="s">
        <v>338</v>
      </c>
      <c r="B331">
        <v>64483</v>
      </c>
      <c r="C331" s="8" t="s">
        <v>337</v>
      </c>
      <c r="D331" s="8" t="s">
        <v>337</v>
      </c>
      <c r="E331" s="8" t="s">
        <v>337</v>
      </c>
      <c r="F331" s="8" t="s">
        <v>337</v>
      </c>
      <c r="G331" s="8" t="s">
        <v>337</v>
      </c>
      <c r="H331" s="8" t="s">
        <v>337</v>
      </c>
      <c r="I331" s="8" t="s">
        <v>337</v>
      </c>
      <c r="J331" s="8" t="s">
        <v>337</v>
      </c>
      <c r="K331" s="8" t="s">
        <v>337</v>
      </c>
      <c r="L331" s="8" t="s">
        <v>337</v>
      </c>
      <c r="M331" s="8" t="s">
        <v>337</v>
      </c>
      <c r="N331" s="8" t="s">
        <v>337</v>
      </c>
    </row>
    <row r="332" spans="1:14" ht="30" x14ac:dyDescent="0.25">
      <c r="A332" s="6" t="s">
        <v>341</v>
      </c>
      <c r="B332">
        <v>66821</v>
      </c>
      <c r="C332" s="8" t="s">
        <v>337</v>
      </c>
      <c r="D332" s="8" t="s">
        <v>337</v>
      </c>
      <c r="E332" s="8" t="s">
        <v>337</v>
      </c>
      <c r="F332" s="8" t="s">
        <v>337</v>
      </c>
      <c r="G332" s="8" t="s">
        <v>337</v>
      </c>
      <c r="H332" s="8" t="s">
        <v>337</v>
      </c>
      <c r="I332" s="8" t="s">
        <v>337</v>
      </c>
      <c r="J332" s="8" t="s">
        <v>337</v>
      </c>
      <c r="K332" s="8" t="s">
        <v>337</v>
      </c>
      <c r="L332" s="8" t="s">
        <v>337</v>
      </c>
      <c r="M332" s="8" t="s">
        <v>337</v>
      </c>
      <c r="N332" s="8" t="s">
        <v>337</v>
      </c>
    </row>
    <row r="333" spans="1:14" x14ac:dyDescent="0.25">
      <c r="A333" s="6" t="s">
        <v>342</v>
      </c>
      <c r="B333">
        <v>66984</v>
      </c>
      <c r="C333" s="8" t="s">
        <v>337</v>
      </c>
      <c r="D333" s="8" t="s">
        <v>337</v>
      </c>
      <c r="E333" s="8" t="s">
        <v>337</v>
      </c>
      <c r="F333" s="8" t="s">
        <v>337</v>
      </c>
      <c r="G333" s="8" t="s">
        <v>337</v>
      </c>
      <c r="H333" s="8" t="s">
        <v>337</v>
      </c>
      <c r="I333" s="8" t="s">
        <v>337</v>
      </c>
      <c r="J333" s="8" t="s">
        <v>337</v>
      </c>
      <c r="K333" s="8" t="s">
        <v>337</v>
      </c>
      <c r="L333" s="8" t="s">
        <v>337</v>
      </c>
      <c r="M333" s="8" t="s">
        <v>337</v>
      </c>
      <c r="N333" s="8" t="s">
        <v>337</v>
      </c>
    </row>
    <row r="334" spans="1:14" x14ac:dyDescent="0.25">
      <c r="A334" s="6"/>
    </row>
    <row r="335" spans="1:14" x14ac:dyDescent="0.25">
      <c r="A335" s="6"/>
    </row>
    <row r="336" spans="1:14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</sheetData>
  <sortState xmlns:xlrd2="http://schemas.microsoft.com/office/spreadsheetml/2017/richdata2" ref="A101:L315">
    <sortCondition ref="A101:A3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Engel</dc:creator>
  <cp:lastModifiedBy>Mark Kesley</cp:lastModifiedBy>
  <dcterms:created xsi:type="dcterms:W3CDTF">2023-05-02T13:33:53Z</dcterms:created>
  <dcterms:modified xsi:type="dcterms:W3CDTF">2025-07-16T19:14:51Z</dcterms:modified>
</cp:coreProperties>
</file>